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oguhiiumaaee-my.sharepoint.com/personal/taavi_liivandi_kogu_hiiumaa_ee/Documents/Koostöökogu veeb/2024 Meetmelehed/"/>
    </mc:Choice>
  </mc:AlternateContent>
  <xr:revisionPtr revIDLastSave="27" documentId="8_{6ED9623F-A9F4-4DBE-8253-B0788D9A3C0C}" xr6:coauthVersionLast="47" xr6:coauthVersionMax="47" xr10:uidLastSave="{B0FF1A74-62C0-48A7-BC38-963026BE0333}"/>
  <bookViews>
    <workbookView xWindow="-57720" yWindow="-2220" windowWidth="29040" windowHeight="15840" activeTab="2" xr2:uid="{F635E537-90C4-4E78-8252-36190C325488}"/>
  </bookViews>
  <sheets>
    <sheet name="Juhend 20.05-31.05" sheetId="15" r:id="rId1"/>
    <sheet name="Protsess 20.05-31.05" sheetId="14" r:id="rId2"/>
    <sheet name="20.05-31.05 Hindamise tabel" sheetId="3" r:id="rId3"/>
    <sheet name="Äriplaan" sheetId="1" r:id="rId4"/>
    <sheet name="Ajakava" sheetId="10" r:id="rId5"/>
    <sheet name="Finantsprognoos" sheetId="4" r:id="rId6"/>
    <sheet name="MTÜ Tasuvusanalüüs" sheetId="8" r:id="rId7"/>
  </sheets>
  <definedNames>
    <definedName name="Actual" localSheetId="0">('Juhend 20.05-31.05'!PeriodInActual*(#REF!&gt;0))*'Juhend 20.05-31.05'!PeriodInPlan</definedName>
    <definedName name="Actual">(PeriodInActual*(Ajakava!$E1&gt;0))*PeriodInPlan</definedName>
    <definedName name="ActualBeyond" localSheetId="0">'Juhend 20.05-31.05'!PeriodInActual*(#REF!&gt;0)</definedName>
    <definedName name="ActualBeyond">PeriodInActual*(Ajakava!$E1&gt;0)</definedName>
    <definedName name="AkenNihe" localSheetId="0">#REF!</definedName>
    <definedName name="AkenNihe">#REF!</definedName>
    <definedName name="AkenPäevad" localSheetId="0">#REF!</definedName>
    <definedName name="AkenPäevad">#REF!</definedName>
    <definedName name="Alguskuupäev" localSheetId="0">#REF!</definedName>
    <definedName name="Alguskuupäev">#REF!</definedName>
    <definedName name="AlguskuupäevAken">#REF!</definedName>
    <definedName name="Pealkiri1">#REF!</definedName>
    <definedName name="PercentComplete" localSheetId="0">'Juhend 20.05-31.05'!PercentCompleteBeyond*'Juhend 20.05-31.05'!PeriodInPlan</definedName>
    <definedName name="PercentComplete">PercentCompleteBeyond*PeriodInPlan</definedName>
    <definedName name="PercentCompleteBeyond" localSheetId="0">(#REF!=MEDIAN(#REF!,#REF!,#REF!+#REF!)*(#REF!&gt;0))*((#REF!&lt;(INT(#REF!+#REF!*#REF!)))+(#REF!=#REF!))*(#REF!&gt;0)</definedName>
    <definedName name="PercentCompleteBeyond">(Ajakava!#REF!=MEDIAN(Ajakava!#REF!,Ajakava!$E1,Ajakava!$E1+Ajakava!$F1)*(Ajakava!$E1&gt;0))*((Ajakava!#REF!&lt;(INT(Ajakava!$E1+Ajakava!$F1*Ajakava!$G1)))+(Ajakava!#REF!=Ajakava!$E1))*(Ajakava!$G1&gt;0)</definedName>
    <definedName name="period_selected" localSheetId="0">#REF!</definedName>
    <definedName name="period_selected">Ajakava!#REF!</definedName>
    <definedName name="PeriodInActual" localSheetId="0">#REF!=MEDIAN(#REF!,#REF!,#REF!+#REF!-1)</definedName>
    <definedName name="PeriodInActual">Ajakava!#REF!=MEDIAN(Ajakava!#REF!,Ajakava!$E1,Ajakava!$E1+Ajakava!$F1-1)</definedName>
    <definedName name="PeriodInPlan" localSheetId="0">#REF!=MEDIAN(#REF!,#REF!,#REF!+#REF!-1)</definedName>
    <definedName name="PeriodInPlan">Ajakava!#REF!=MEDIAN(Ajakava!#REF!,Ajakava!$C1,Ajakava!$C1+Ajakava!$D1-1)</definedName>
    <definedName name="Plan" localSheetId="0">'Juhend 20.05-31.05'!PeriodInPlan*(#REF!&gt;0)</definedName>
    <definedName name="Plan">PeriodInPlan*(Ajakava!$C1&gt;0)</definedName>
    <definedName name="_xlnm.Print_Titles" localSheetId="4">Ajakava!#REF!</definedName>
    <definedName name="Päevajooned" localSheetId="0">AlguskuupäevAken+ROW(#REF!)-1</definedName>
    <definedName name="Päevajooned">AlguskuupäevAken+ROW(#REF!)-1</definedName>
    <definedName name="ReapealkirjaPiirkond1..D3" localSheetId="0">#REF!</definedName>
    <definedName name="ReapealkirjaPiirkond1..D3">#REF!</definedName>
    <definedName name="RuuduArv" localSheetId="0">IFERROR(#REF!/SUMPRODUCT( (#REF!=#REF!)*(#REF!&lt;=#REF!)*((#REF!&gt;=#REF!)+(LEN(#REF!)=0)*(#REF!=#REF!)) ),NA())</definedName>
    <definedName name="RuuduArv">IFERROR(#REF!/SUMPRODUCT( (#REF!=#REF!)*(#REF!&lt;=#REF!)*((#REF!&gt;=#REF!)+(LEN(#REF!)=0)*(#REF!=#REF!)) ),NA())</definedName>
    <definedName name="TitleRegion..BO60" localSheetId="0">#REF!</definedName>
    <definedName name="TitleRegion..BO60">Ajakava!#REF!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3" l="1"/>
  <c r="C3" i="4"/>
  <c r="C2" i="4"/>
  <c r="H43" i="4"/>
  <c r="G43" i="4"/>
  <c r="F43" i="4"/>
  <c r="E43" i="4"/>
  <c r="D43" i="4"/>
  <c r="D39" i="4"/>
  <c r="D44" i="4" s="1"/>
  <c r="H27" i="4"/>
  <c r="H39" i="4" s="1"/>
  <c r="H44" i="4" s="1"/>
  <c r="G27" i="4"/>
  <c r="G39" i="4" s="1"/>
  <c r="G44" i="4" s="1"/>
  <c r="F27" i="4"/>
  <c r="F39" i="4" s="1"/>
  <c r="F44" i="4" s="1"/>
  <c r="E27" i="4"/>
  <c r="E39" i="4" s="1"/>
  <c r="E44" i="4" s="1"/>
  <c r="D27" i="4"/>
  <c r="D21" i="4"/>
  <c r="H19" i="4"/>
  <c r="G19" i="4"/>
  <c r="F19" i="4"/>
  <c r="E19" i="4"/>
  <c r="D19" i="4"/>
  <c r="H14" i="4"/>
  <c r="H21" i="4" s="1"/>
  <c r="G14" i="4"/>
  <c r="G21" i="4" s="1"/>
  <c r="F14" i="4"/>
  <c r="F21" i="4" s="1"/>
  <c r="E14" i="4"/>
  <c r="E21" i="4" s="1"/>
  <c r="D14" i="4"/>
  <c r="D46" i="4" l="1"/>
  <c r="E45" i="4" s="1"/>
  <c r="E46" i="4" s="1"/>
  <c r="F45" i="4" s="1"/>
  <c r="F46" i="4" s="1"/>
  <c r="G45" i="4" s="1"/>
  <c r="G46" i="4" s="1"/>
  <c r="H45" i="4" s="1"/>
  <c r="H46" i="4" s="1"/>
  <c r="G35" i="3" l="1"/>
  <c r="G48" i="3"/>
  <c r="G44" i="3"/>
  <c r="G40" i="3"/>
  <c r="G31" i="3"/>
  <c r="G7" i="3"/>
  <c r="G11" i="3"/>
  <c r="G15" i="3"/>
  <c r="G19" i="3"/>
  <c r="G23" i="3"/>
  <c r="G27" i="3"/>
  <c r="G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tc={88E12383-0EF2-4E73-92D1-DB5886EBF492}</author>
    <author>tc={7DC9965A-1D63-424E-B42F-71A0B5F6F7EE}</author>
  </authors>
  <commentList>
    <comment ref="C33" authorId="0" shapeId="0" xr:uid="{88E12383-0EF2-4E73-92D1-DB5886EBF492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Tuleb küsida üksteisest sõltumatute pakkujate käest vähemalt kolm võrreldavat hinnapakkumust.</t>
      </text>
    </comment>
    <comment ref="C44" authorId="1" shapeId="0" xr:uid="{7DC9965A-1D63-424E-B42F-71A0B5F6F7EE}">
      <text>
        <t xml:space="preserve">[Lõimkommentaar]
Teie Exceli versioon võimaldab teil seda lõimkommentaari lugeda, ent kõik sellesse tehtud muudatused eemaldatakse, kui fail avatakse Exceli uuemas versioonis. Lisateavet leiate siit: https://go.microsoft.com/fwlink/?linkid=870924.
Kommentaar:
    Tuleb küsida üksteisest sõltumatute pakkujate käest vähemalt kolm võrreldavat hinnapakkumust.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ilmi.aksli</author>
  </authors>
  <commentList>
    <comment ref="C4" authorId="0" shapeId="0" xr:uid="{A49DA2CD-A174-4E10-93F4-944DC8AD5CFB}">
      <text>
        <r>
          <rPr>
            <b/>
            <sz val="9"/>
            <color indexed="81"/>
            <rFont val="Segoe UI"/>
            <family val="2"/>
            <charset val="186"/>
          </rPr>
          <t>ilmi.aksli:</t>
        </r>
        <r>
          <rPr>
            <sz val="9"/>
            <color indexed="81"/>
            <rFont val="Segoe UI"/>
            <family val="2"/>
            <charset val="186"/>
          </rPr>
          <t xml:space="preserve">
Käibemaksukohuslane täidab tabeli käibemaksuta summades</t>
        </r>
      </text>
    </comment>
    <comment ref="D7" authorId="0" shapeId="0" xr:uid="{35E634E7-DDD0-454D-9FCA-14B02E632E49}">
      <text>
        <r>
          <rPr>
            <b/>
            <sz val="9"/>
            <color indexed="81"/>
            <rFont val="Segoe UI"/>
            <family val="2"/>
            <charset val="186"/>
          </rPr>
          <t>ilmi.aksli:</t>
        </r>
        <r>
          <rPr>
            <sz val="9"/>
            <color indexed="81"/>
            <rFont val="Segoe UI"/>
            <family val="2"/>
            <charset val="186"/>
          </rPr>
          <t xml:space="preserve">
Projekti elluviimise esimene aasta. Muuda kui projekti elluviimise ajakava erineb näidisel toodust.</t>
        </r>
      </text>
    </comment>
    <comment ref="D20" authorId="0" shapeId="0" xr:uid="{3FA7C66D-8327-4F2F-9B03-405FB4A7C121}">
      <text>
        <r>
          <rPr>
            <b/>
            <sz val="9"/>
            <color indexed="81"/>
            <rFont val="Segoe UI"/>
            <family val="2"/>
            <charset val="186"/>
          </rPr>
          <t>ilmi.aksli:</t>
        </r>
        <r>
          <rPr>
            <sz val="9"/>
            <color indexed="81"/>
            <rFont val="Segoe UI"/>
            <family val="2"/>
            <charset val="186"/>
          </rPr>
          <t xml:space="preserve">
Esimesel aastal võib toetust laekuda vaid juhul kui esitatud maksetaotlus on PRIAS  jõutud ka ära menetleda</t>
        </r>
      </text>
    </comment>
  </commentList>
</comments>
</file>

<file path=xl/sharedStrings.xml><?xml version="1.0" encoding="utf-8"?>
<sst xmlns="http://schemas.openxmlformats.org/spreadsheetml/2006/main" count="302" uniqueCount="268">
  <si>
    <t>PS: alusta nr. 1-st</t>
  </si>
  <si>
    <r>
      <rPr>
        <b/>
        <sz val="10"/>
        <color theme="1"/>
        <rFont val="Aptos Narrow"/>
        <family val="2"/>
        <scheme val="minor"/>
      </rPr>
      <t>(8)</t>
    </r>
    <r>
      <rPr>
        <sz val="10"/>
        <color theme="1"/>
        <rFont val="Aptos Narrow"/>
        <family val="2"/>
        <scheme val="minor"/>
      </rPr>
      <t xml:space="preserve"> Millised olulisemad </t>
    </r>
    <r>
      <rPr>
        <b/>
        <sz val="10"/>
        <color rgb="FF00664E"/>
        <rFont val="Aptos Narrow"/>
        <family val="2"/>
        <scheme val="minor"/>
      </rPr>
      <t>partnerid</t>
    </r>
    <r>
      <rPr>
        <sz val="10"/>
        <color theme="1"/>
        <rFont val="Aptos Narrow"/>
        <family val="2"/>
        <scheme val="minor"/>
      </rPr>
      <t xml:space="preserve"> aitavad meil äri teha? </t>
    </r>
    <r>
      <rPr>
        <sz val="8"/>
        <color theme="1"/>
        <rFont val="Aptos Narrow"/>
        <family val="2"/>
        <scheme val="minor"/>
      </rPr>
      <t>Kellega teed koostööd ja mida neilt saad/vastu pakud?</t>
    </r>
  </si>
  <si>
    <r>
      <rPr>
        <b/>
        <sz val="10"/>
        <color theme="1"/>
        <rFont val="Aptos Narrow"/>
        <family val="2"/>
        <scheme val="minor"/>
      </rPr>
      <t xml:space="preserve">(6) </t>
    </r>
    <r>
      <rPr>
        <sz val="10"/>
        <color theme="1"/>
        <rFont val="Aptos Narrow"/>
        <family val="2"/>
        <scheme val="minor"/>
      </rPr>
      <t xml:space="preserve">Millised olulisemad </t>
    </r>
    <r>
      <rPr>
        <b/>
        <sz val="10"/>
        <color rgb="FF00664E"/>
        <rFont val="Aptos Narrow"/>
        <family val="2"/>
        <scheme val="minor"/>
      </rPr>
      <t>tegevused</t>
    </r>
    <r>
      <rPr>
        <sz val="10"/>
        <color rgb="FF00664E"/>
        <rFont val="Aptos Narrow"/>
        <family val="2"/>
        <scheme val="minor"/>
      </rPr>
      <t xml:space="preserve"> </t>
    </r>
    <r>
      <rPr>
        <sz val="10"/>
        <color theme="1"/>
        <rFont val="Aptos Narrow"/>
        <family val="2"/>
        <scheme val="minor"/>
      </rPr>
      <t xml:space="preserve">hoiavad meie äri käimas? </t>
    </r>
    <r>
      <rPr>
        <sz val="8"/>
        <color theme="1"/>
        <rFont val="Aptos Narrow"/>
        <family val="2"/>
        <scheme val="minor"/>
      </rPr>
      <t>Mida on vaja teha, et saaksid klientidele toodet pakkuda?</t>
    </r>
  </si>
  <si>
    <r>
      <rPr>
        <b/>
        <sz val="10"/>
        <color theme="1"/>
        <rFont val="Aptos Narrow"/>
        <family val="2"/>
        <scheme val="minor"/>
      </rPr>
      <t xml:space="preserve">(4) </t>
    </r>
    <r>
      <rPr>
        <sz val="10"/>
        <color theme="1"/>
        <rFont val="Aptos Narrow"/>
        <family val="2"/>
        <scheme val="minor"/>
      </rPr>
      <t xml:space="preserve">Kuidas lood ja hoiad </t>
    </r>
    <r>
      <rPr>
        <b/>
        <sz val="10"/>
        <color rgb="FF00664E"/>
        <rFont val="Aptos Narrow"/>
        <family val="2"/>
        <scheme val="minor"/>
      </rPr>
      <t>suhteid klientidega?</t>
    </r>
    <r>
      <rPr>
        <sz val="10"/>
        <color theme="1"/>
        <rFont val="Aptos Narrow"/>
        <family val="2"/>
        <scheme val="minor"/>
      </rPr>
      <t xml:space="preserve"> </t>
    </r>
    <r>
      <rPr>
        <sz val="8"/>
        <color theme="1"/>
        <rFont val="Aptos Narrow"/>
        <family val="2"/>
        <scheme val="minor"/>
      </rPr>
      <t>Mis on Sinu kliendi jaoks oluline selle toote ostmisel?</t>
    </r>
  </si>
  <si>
    <r>
      <rPr>
        <b/>
        <sz val="10"/>
        <color theme="1"/>
        <rFont val="Aptos Narrow"/>
        <family val="2"/>
        <scheme val="minor"/>
      </rPr>
      <t xml:space="preserve">(2) </t>
    </r>
    <r>
      <rPr>
        <b/>
        <sz val="10"/>
        <color rgb="FF00664E"/>
        <rFont val="Aptos Narrow"/>
        <family val="2"/>
        <scheme val="minor"/>
      </rPr>
      <t>Kes</t>
    </r>
    <r>
      <rPr>
        <sz val="10"/>
        <color rgb="FF00664E"/>
        <rFont val="Aptos Narrow"/>
        <family val="2"/>
        <scheme val="minor"/>
      </rPr>
      <t xml:space="preserve"> </t>
    </r>
    <r>
      <rPr>
        <sz val="10"/>
        <color theme="1"/>
        <rFont val="Aptos Narrow"/>
        <family val="2"/>
        <scheme val="minor"/>
      </rPr>
      <t xml:space="preserve">tahavad seda toodet osta? </t>
    </r>
    <r>
      <rPr>
        <sz val="8"/>
        <color theme="1"/>
        <rFont val="Aptos Narrow"/>
        <family val="2"/>
        <scheme val="minor"/>
      </rPr>
      <t>Mida nad elus väärtustavad? Kui palju neid on? Kes on kõige tähtsamad kliendid?</t>
    </r>
  </si>
  <si>
    <r>
      <rPr>
        <b/>
        <sz val="10"/>
        <color theme="1"/>
        <rFont val="Aptos Narrow"/>
        <family val="2"/>
        <scheme val="minor"/>
      </rPr>
      <t>(9)</t>
    </r>
    <r>
      <rPr>
        <sz val="10"/>
        <color theme="1"/>
        <rFont val="Aptos Narrow"/>
        <family val="2"/>
        <scheme val="minor"/>
      </rPr>
      <t xml:space="preserve"> Mille jaoks </t>
    </r>
    <r>
      <rPr>
        <b/>
        <sz val="10"/>
        <color rgb="FF00664E"/>
        <rFont val="Aptos Narrow"/>
        <family val="2"/>
        <scheme val="minor"/>
      </rPr>
      <t>raha kulub?</t>
    </r>
    <r>
      <rPr>
        <b/>
        <sz val="10"/>
        <color theme="1"/>
        <rFont val="Aptos Narrow"/>
        <family val="2"/>
        <scheme val="minor"/>
      </rPr>
      <t xml:space="preserve"> </t>
    </r>
    <r>
      <rPr>
        <sz val="8"/>
        <color theme="1"/>
        <rFont val="Aptos Narrow"/>
        <family val="2"/>
        <scheme val="minor"/>
      </rPr>
      <t>Millised tegevused, vahendid ja ressursid on kõige kulukamad? Kas püüame olla hästi kokkuhoidlikud või pakkuda võimalikult head toodet? Kas meie tulud katavad kulusid?</t>
    </r>
  </si>
  <si>
    <r>
      <rPr>
        <b/>
        <sz val="10"/>
        <color theme="1"/>
        <rFont val="Aptos Narrow"/>
        <family val="2"/>
        <scheme val="minor"/>
      </rPr>
      <t>(5)</t>
    </r>
    <r>
      <rPr>
        <sz val="10"/>
        <color theme="1"/>
        <rFont val="Aptos Narrow"/>
        <family val="2"/>
        <scheme val="minor"/>
      </rPr>
      <t xml:space="preserve"> Kust </t>
    </r>
    <r>
      <rPr>
        <b/>
        <sz val="10"/>
        <color rgb="FF00664E"/>
        <rFont val="Aptos Narrow"/>
        <family val="2"/>
        <scheme val="minor"/>
      </rPr>
      <t>raha tuleb?</t>
    </r>
    <r>
      <rPr>
        <sz val="10"/>
        <color theme="1"/>
        <rFont val="Aptos Narrow"/>
        <family val="2"/>
        <scheme val="minor"/>
      </rPr>
      <t xml:space="preserve"> </t>
    </r>
    <r>
      <rPr>
        <sz val="8"/>
        <color theme="1"/>
        <rFont val="Aptos Narrow"/>
        <family val="2"/>
        <scheme val="minor"/>
      </rPr>
      <t>Kuidas raha saame? Mille eest on kliendid valmis maksma? Kui palju nad maksavad?</t>
    </r>
  </si>
  <si>
    <r>
      <rPr>
        <b/>
        <sz val="10"/>
        <color theme="1"/>
        <rFont val="Aptos Narrow"/>
        <family val="2"/>
        <scheme val="minor"/>
      </rPr>
      <t>(3)</t>
    </r>
    <r>
      <rPr>
        <sz val="10"/>
        <color theme="1"/>
        <rFont val="Aptos Narrow"/>
        <family val="2"/>
        <scheme val="minor"/>
      </rPr>
      <t xml:space="preserve"> Kuidas toode </t>
    </r>
    <r>
      <rPr>
        <b/>
        <sz val="10"/>
        <color rgb="FF00664E"/>
        <rFont val="Aptos Narrow"/>
        <family val="2"/>
        <scheme val="minor"/>
      </rPr>
      <t>klientideni jõuab?</t>
    </r>
    <r>
      <rPr>
        <sz val="10"/>
        <color theme="1"/>
        <rFont val="Aptos Narrow"/>
        <family val="2"/>
        <scheme val="minor"/>
      </rPr>
      <t xml:space="preserve"> </t>
    </r>
    <r>
      <rPr>
        <sz val="8"/>
        <color theme="1"/>
        <rFont val="Aptos Narrow"/>
        <family val="2"/>
        <scheme val="minor"/>
      </rPr>
      <t>Kas müüd otse või vahendajate kaudu? Kuidas nad seda ostavad ja kätte saavad?</t>
    </r>
  </si>
  <si>
    <r>
      <t xml:space="preserve">Milles Sinu toode seisneb - </t>
    </r>
    <r>
      <rPr>
        <b/>
        <sz val="10"/>
        <color rgb="FF00664E"/>
        <rFont val="Aptos Narrow"/>
        <family val="2"/>
        <scheme val="minor"/>
      </rPr>
      <t>mida kliendlie pakud?</t>
    </r>
  </si>
  <si>
    <r>
      <t xml:space="preserve">Toote eelised: mille poolest on Sinu toode kliendi jaoks </t>
    </r>
    <r>
      <rPr>
        <b/>
        <sz val="10"/>
        <color rgb="FF00664E"/>
        <rFont val="Aptos Narrow"/>
        <family val="2"/>
        <scheme val="minor"/>
      </rPr>
      <t>parem kui teised</t>
    </r>
    <r>
      <rPr>
        <sz val="10"/>
        <color rgb="FF00664E"/>
        <rFont val="Aptos Narrow"/>
        <family val="2"/>
        <scheme val="minor"/>
      </rPr>
      <t xml:space="preserve"> </t>
    </r>
    <r>
      <rPr>
        <sz val="10"/>
        <color theme="1"/>
        <rFont val="Aptos Narrow"/>
        <family val="2"/>
        <scheme val="minor"/>
      </rPr>
      <t>tooted, mis lahendavad sama probleemi?</t>
    </r>
  </si>
  <si>
    <r>
      <rPr>
        <b/>
        <sz val="10"/>
        <color theme="1"/>
        <rFont val="Aptos Narrow"/>
        <family val="2"/>
        <scheme val="minor"/>
      </rPr>
      <t>(7)</t>
    </r>
    <r>
      <rPr>
        <sz val="10"/>
        <color theme="1"/>
        <rFont val="Aptos Narrow"/>
        <family val="2"/>
        <scheme val="minor"/>
      </rPr>
      <t xml:space="preserve"> Milliseid olulisemaid </t>
    </r>
    <r>
      <rPr>
        <b/>
        <sz val="10"/>
        <color rgb="FF00664E"/>
        <rFont val="Aptos Narrow"/>
        <family val="2"/>
        <scheme val="minor"/>
      </rPr>
      <t>vahendeid</t>
    </r>
    <r>
      <rPr>
        <sz val="10"/>
        <color theme="1"/>
        <rFont val="Aptos Narrow"/>
        <family val="2"/>
        <scheme val="minor"/>
      </rPr>
      <t xml:space="preserve"> vajame äri käimas hoidmiseks? </t>
    </r>
    <r>
      <rPr>
        <sz val="8"/>
        <color theme="1"/>
        <rFont val="Aptos Narrow"/>
        <family val="2"/>
        <scheme val="minor"/>
      </rPr>
      <t>Mida vajad tootmiseks, teenindamiseks ja enda ettevõtte arendamiseks?</t>
    </r>
  </si>
  <si>
    <t>Projekti proovihindamise tabel</t>
  </si>
  <si>
    <t>Kriteerium ja osakaal</t>
  </si>
  <si>
    <t>Kirjeldus</t>
  </si>
  <si>
    <t>Skaala (0–3)</t>
  </si>
  <si>
    <t xml:space="preserve">Hinne </t>
  </si>
  <si>
    <t>Osakaal</t>
  </si>
  <si>
    <t xml:space="preserve">Tulemus </t>
  </si>
  <si>
    <t>Märkused</t>
  </si>
  <si>
    <t xml:space="preserve">Taotluse sidusus strateegia visiooni ja eesmärkidega (15%) </t>
  </si>
  <si>
    <t>0 – Taotlus ei ole strateegiaga seotud</t>
  </si>
  <si>
    <t>1 – Taotlus on strateegiaga vähesel määral seotud</t>
  </si>
  <si>
    <t>2 – Taotlus on strateegiaga enamjaolt seotud</t>
  </si>
  <si>
    <t>3 – Taotlus tuleneb otseselt strateegia visioonist ja eesmärkidest</t>
  </si>
  <si>
    <t>Taotluse sidusus valla ja/või küla arengueesmärkidega (5%)</t>
  </si>
  <si>
    <t>0 – Taotlus ei ole valla ega küla arengueesmärkidega seotud</t>
  </si>
  <si>
    <t>1 – Taotlus on suunatud kitsalt ühele sihtgrupile</t>
  </si>
  <si>
    <t>2 – Taotluse sihtgrupp on laiapõhjaline, vajadust tunnetatakse paljude poolt</t>
  </si>
  <si>
    <t>3 – Taotlus tuleneb otseselt valla ja küla arenguvajadustest</t>
  </si>
  <si>
    <t>Taotluse panus meetme väljundnäitajate täitmisesse (5%)</t>
  </si>
  <si>
    <t>0 – Taotlus ei panusta ühtegi väljundnäitajasse</t>
  </si>
  <si>
    <t>1 – Taotlus panustab ühte väljundnäitajasse</t>
  </si>
  <si>
    <t>2 – Taotlus panustab rohkem kui ühte väljundnäitajasse</t>
  </si>
  <si>
    <t>3 – Taotlus panustab kõikidesse konkreetse meetme väljundnäitajatesse</t>
  </si>
  <si>
    <t>Panus taotlejate ringi laiendamisse (5%)</t>
  </si>
  <si>
    <t>0 – Taotleja on saanud toetust nii eelmisel kui sellel perioodil</t>
  </si>
  <si>
    <t>1 – Taotleja on saanud toetust sellel, kuid mitte eelmisel perioodil</t>
  </si>
  <si>
    <t>2 – Taotleja on saanud toetust eelmisel, kuid mitte sellel perioodil</t>
  </si>
  <si>
    <t>3 – Taotleja ei ole saanud toetust eelmisel ega sellel perioodil</t>
  </si>
  <si>
    <t>Projekti rohelisus (10%)</t>
  </si>
  <si>
    <t>Hinnatakse, kas ja kuivõrd panustab projekt keskkonna- ja kliimasõbralike (sh bio- ja ringmajandus) lahenduste väljatöötamisse (sh näiteks kohalike ressursside kasutamine, taastuvenergia rakendamine, taaskasutus, ringmajandus jms)</t>
  </si>
  <si>
    <t>0 – Taotlus ei panusta üldse keskkonna- ja kliimasõbralike lahenduste väljatöötamisse</t>
  </si>
  <si>
    <t>1 – Taotlus panustab keskkonna- ja kliimasõbralike lahenduste väljatöötamisse vähesel määral</t>
  </si>
  <si>
    <t>2 – Taotlus panustab keskkonna- ja kliimasõbralike lahenduste väljatöötamisse osaliselt</t>
  </si>
  <si>
    <t>3 – Taotlus on keskkonda taastav ja kliimasõbralik</t>
  </si>
  <si>
    <t>Projekti uuenduslikkus (10%)</t>
  </si>
  <si>
    <t>Hinnatakse, kas ja mil määral on tegemist uuendusliku lähenemisega</t>
  </si>
  <si>
    <t>0 – Taotlus ei ole uuendusliku iseloomuga</t>
  </si>
  <si>
    <t>1 – Taotlus on uuendusliku iseloomuga taotleja jaoks</t>
  </si>
  <si>
    <t>2 – Taotlus on uuenduslik Hiiumaal</t>
  </si>
  <si>
    <t>3 – Taotlus on uuenduslik ka väljaspool Hiiumaad</t>
  </si>
  <si>
    <t>Uuenduslikkuse all mõistetakse uue tehnoloogia, protsessi vms kasutusele võtmist.</t>
  </si>
  <si>
    <t>Projekti koostöisus (10%)</t>
  </si>
  <si>
    <t>0 – Taotleja viib projekti ellu ilma partneriteta, tulemused on kuuluvad üksnes taotlejale</t>
  </si>
  <si>
    <t>1 – Projekti elluviimine toimub koostöös omas sektoris/valdkonnas, kaasatud on vähemalt 1 partner</t>
  </si>
  <si>
    <t>2 – Projekti elluviimine toimub vähemalt kahe sektori koostöös, kes kõik saavad projektist kasu, kaasatud on enam kui 1 partner</t>
  </si>
  <si>
    <t>3 – Projekt viiakse ellu 3 sektori sisulises koostöös, tulemused on mõeldud kõikidele kasutamiseks</t>
  </si>
  <si>
    <t>Partnerina ei käsitleta teenuseosutajat, kauba tarnijat või ehitajat.</t>
  </si>
  <si>
    <t>Projekti tulemuste kestlikkus (10%)</t>
  </si>
  <si>
    <t>0 – Tegevused lõppevad projekti lõpuga, investeeringuobjekti edasine ekspluateerimine ei ole läbi mõeldud</t>
  </si>
  <si>
    <t>1 – Projekti tulemused on vähesel määral kestlikud</t>
  </si>
  <si>
    <t>2 – Projekti tulemused on enamjaolt kestlikud</t>
  </si>
  <si>
    <t>3 – Projekti tulemused on arusaadavalt jätkusuutlikud (näiteks teenuse osutamine jätkub ka pärast projekti lõppu ilma täiendava toetusvajaduseta). Rajatud investeeringuobjektide edasine ekspluateerimine on läbi mõeldud ja tõepärane</t>
  </si>
  <si>
    <t>Realistlikkus (10%)</t>
  </si>
  <si>
    <t>0 – Tulemuste saavutamine ei ole usutav, ajakava ja eelarve on ebarealistlikud</t>
  </si>
  <si>
    <t>1 – Tulemuste saavutamine on vähesel määral usutav</t>
  </si>
  <si>
    <t>2 – Tulemuste saavutamine on enamjaolt usutav</t>
  </si>
  <si>
    <t>3 – Projekti eelarve on põhjendatud (nt hinnapakkumistega kaetud), ajakava on realistlik. Projekti</t>
  </si>
  <si>
    <t>tulemuste saavutamine on usutav</t>
  </si>
  <si>
    <t>Taotluse kvaliteet (10%)</t>
  </si>
  <si>
    <t>0 – Taotluse osad ei ole üksteisega loogiliselt seotud, tekst on raskesti mõistetav, keeleliselt ebakorrektne</t>
  </si>
  <si>
    <t>1 – Taotluse osad on üksteisega vähesel määral seotud, tekst on ebakorrektne ja üldjoontes mõistetav</t>
  </si>
  <si>
    <t>2 – Taotluse osad on üksteisega üldiselt seotud, tekst on enamjaolt mõistetav ja korrektne</t>
  </si>
  <si>
    <t>3 – Projekti eesmärgid, tegevused ja tulemused on omavahel loogiliselt seotud. Taotlus on koostatud keeleliselt ja vormiliselt korrektselt, sisaldades asjakohaseid lisadokumente</t>
  </si>
  <si>
    <t>Taotleja võimekus (5%)</t>
  </si>
  <si>
    <t>0 – Taotleja ja/või tema meeskonnaliikmete võimekus projekti ellu viia on väga väike – varasemad kogemused puuduvad, võimalik kulude suurenemine tingib tõenäoliselt projekti katkestamise, meeskonnaliikmetel puuduvad projekti elluviimiseks vajalikud teadmised ja oskused</t>
  </si>
  <si>
    <t>1 – Taotlejal ja/või tema meeskonnaliikmetel on osaline võimekus projekti ellu viimiseks</t>
  </si>
  <si>
    <t>2 – Taotlejal ja/või tema meeskonnaliikmetel on üldiselt võimekus projekti ellu viimiseks olemas</t>
  </si>
  <si>
    <t>3 – Taotlejal ja/või tema meeskonnaliikmetel on varasem kogemus projektide elluviimisel, võimekus tagada omafinantseering või isegi katta kallinemine, olemas on vajalikud teadmised ja oskused projekti tulemuslikuks elluviimiseks</t>
  </si>
  <si>
    <t>0 – Taotleja omafinantseering on minimaalselt meetmes nõutav</t>
  </si>
  <si>
    <t>1 – Taotleja omafinantseering ületab meetmes minimaalselt nõutavat 5% võrra</t>
  </si>
  <si>
    <t>2 – Taotleja omafinantseering ületab meetmes minimaalselt nõutavat 10% võrra</t>
  </si>
  <si>
    <t>3 – Taotleja omafinantseering ületab meetmes minimaalselt nõutavat enam kui 10% võrra</t>
  </si>
  <si>
    <t xml:space="preserve">Hindamise tulemus </t>
  </si>
  <si>
    <t>Juhul kui taotlus saab koondhindeks 1,6 või vähem, seda ei rahuldata.</t>
  </si>
  <si>
    <t>Kui taotlus saab selle kriteeriumi (sidusus strateegiaga) raames koondhindeks 0, ei kuulu projekt
rahastamisele.</t>
  </si>
  <si>
    <t>Hinnatakse, kas ja kuivõrd on taotlus seotud visiooni ja eesmärkidega – kas ja mil määral aitab projekti elluviimine nende saavutamisele kaasa.</t>
  </si>
  <si>
    <t>Hinnatakse, kas ja kuivõrd tuleneb taotlus valla ja/või küla arengueesmärkidest või tunnetatud vajadustest – kas vajadust projekti elluviimiseks on kogukonnas ja/või vallas tunnetatud.</t>
  </si>
  <si>
    <t>Hinnatakse, kas ja kuivõrd panustab projekt konkreetse meetme väljundnäitajate sihttasemete saavutamisse.</t>
  </si>
  <si>
    <t>Hinnatakse, kas taotleja on eelmisel või sellel perioodil toetust saanud.</t>
  </si>
  <si>
    <t>Hinnatakse, kas ja mil määral on projekti tulemused tagatud peale toetusrahade lõppemist, kuidas on kaetud objektide majanduskulude katmine, vajalik kliendibaas vms</t>
  </si>
  <si>
    <t>Hinnatakse, kas projektis kavandatud tulemuste saavutamine ning eelarve ja ajakava on selged ning realistlikud.</t>
  </si>
  <si>
    <t>Hinnatakse taotleja võimekust projekti ellu viia, sh, kuid mitte ainult varasem kogemus, majanduslik võimekus, kompetentsus.</t>
  </si>
  <si>
    <t>Hinnatakse taotluse kvaliteeti – osade omavahelist sidusust, keelelist ja vormistuslikku korrektsust, asjakohaste lisade olemasolu.</t>
  </si>
  <si>
    <t>Hinnatakse, kuivõrd on taotleja valmis panustama suurema omafinantseeringuga, kui on minimaalselt nõutud.</t>
  </si>
  <si>
    <t>Omafinantseeringu
osakaal (5%)</t>
  </si>
  <si>
    <t>Hiidlaste Koostöökogu meetmete lisadokument:  FINANTSPROGNOOS</t>
  </si>
  <si>
    <t>Taotleja</t>
  </si>
  <si>
    <t>Projekti nimi</t>
  </si>
  <si>
    <t>Käibemaksukohuslane (JAH/EI)</t>
  </si>
  <si>
    <t xml:space="preserve">Aruande kirjed majandusaasta viimase kuupäeva seisuga </t>
  </si>
  <si>
    <t>PROGNOOS</t>
  </si>
  <si>
    <t>RAHA SISSETULEK</t>
  </si>
  <si>
    <t>Sissetulek põhitegevusest</t>
  </si>
  <si>
    <t>1.1.</t>
  </si>
  <si>
    <t>Laekumine kauba/teenuse/põhivara müügist</t>
  </si>
  <si>
    <t>1.2.</t>
  </si>
  <si>
    <t>Liikmemaks (MTÜ-del)</t>
  </si>
  <si>
    <t>1.3.</t>
  </si>
  <si>
    <t>Mittesihtotstarbelised toetused/ tegevustoetused/ annetused</t>
  </si>
  <si>
    <t>LAEKUMINE PÕHITEGEVUSEST KOKKU</t>
  </si>
  <si>
    <t xml:space="preserve">Lisafinantseerimisallikad </t>
  </si>
  <si>
    <t>2.1.</t>
  </si>
  <si>
    <t>Pangalaen</t>
  </si>
  <si>
    <t>2.2.</t>
  </si>
  <si>
    <t xml:space="preserve">Omanike laen </t>
  </si>
  <si>
    <t>2.3.</t>
  </si>
  <si>
    <t>KOKKU LISAFINANTSEERING PROJEKTI ELLUVIIMISEKS</t>
  </si>
  <si>
    <t>LEADER toetuse laekumine taotleja arvelduskontole</t>
  </si>
  <si>
    <t>RAHA SISSETULEK KOKKU</t>
  </si>
  <si>
    <t>RAHA VÄLJAMINEK</t>
  </si>
  <si>
    <t>LEADER toetuse abil soetatava investeeringu/tegevuse eest tasumine</t>
  </si>
  <si>
    <t>Muud investeeringud</t>
  </si>
  <si>
    <t>Majandustegevuse käigus tekkivad kulud sh:</t>
  </si>
  <si>
    <t>6.1.</t>
  </si>
  <si>
    <t xml:space="preserve">Kauba, toorme, materjali kulud </t>
  </si>
  <si>
    <t>6.2.</t>
  </si>
  <si>
    <t>Mitmesugused tegevuskulud sh:</t>
  </si>
  <si>
    <t>6.2.1.</t>
  </si>
  <si>
    <t>Elekter</t>
  </si>
  <si>
    <t>6.2.2.</t>
  </si>
  <si>
    <t>Küte</t>
  </si>
  <si>
    <t>6.2.3.</t>
  </si>
  <si>
    <t>Rent</t>
  </si>
  <si>
    <t>6.2.4.</t>
  </si>
  <si>
    <t>Valveteenused</t>
  </si>
  <si>
    <t>6.2.5.</t>
  </si>
  <si>
    <t>Kindlustus</t>
  </si>
  <si>
    <t>6.2.6.</t>
  </si>
  <si>
    <t>Ruumide korrashoid</t>
  </si>
  <si>
    <t>6.2.7.</t>
  </si>
  <si>
    <t>Transpordi kulu</t>
  </si>
  <si>
    <t>6.2.8.</t>
  </si>
  <si>
    <t>Sidekulud</t>
  </si>
  <si>
    <t>6.2.9.</t>
  </si>
  <si>
    <t>Muud kulud (kantseleitarbed,pangakulu ja muud)</t>
  </si>
  <si>
    <t>6.2.10.</t>
  </si>
  <si>
    <t>Palk koos maksudega aastas</t>
  </si>
  <si>
    <t>Lisa töötajate arv</t>
  </si>
  <si>
    <t>Majandustegevusega seotud väljaminek kokku</t>
  </si>
  <si>
    <t>Laenu põhiosa tagasimaksed</t>
  </si>
  <si>
    <t>Laenu intressimaksed</t>
  </si>
  <si>
    <t>Omanike laen</t>
  </si>
  <si>
    <t>Finantseerimistegevusega seotud väljaminek kokku</t>
  </si>
  <si>
    <t>RAHA VÄLJAMINEK KOKKU</t>
  </si>
  <si>
    <t>RAHA JÄÄK PERIOODI ALGUSES</t>
  </si>
  <si>
    <t>RAHA JÄÄK PERIOODI LÕPUS</t>
  </si>
  <si>
    <t>Taotleja:</t>
  </si>
  <si>
    <t>Projekti nimi:</t>
  </si>
  <si>
    <r>
      <rPr>
        <b/>
        <sz val="10"/>
        <color rgb="FFFF0000"/>
        <rFont val="Aptos Narrow"/>
        <family val="2"/>
        <scheme val="minor"/>
      </rPr>
      <t>(1)</t>
    </r>
    <r>
      <rPr>
        <sz val="10"/>
        <color rgb="FF00664E"/>
        <rFont val="Aptos Narrow"/>
        <family val="2"/>
        <scheme val="minor"/>
      </rPr>
      <t xml:space="preserve"> </t>
    </r>
    <r>
      <rPr>
        <sz val="10"/>
        <color theme="1"/>
        <rFont val="Aptos Narrow"/>
        <family val="2"/>
        <scheme val="minor"/>
      </rPr>
      <t xml:space="preserve">Millist </t>
    </r>
    <r>
      <rPr>
        <b/>
        <sz val="10"/>
        <color rgb="FF00664E"/>
        <rFont val="Aptos Narrow"/>
        <family val="2"/>
        <scheme val="minor"/>
      </rPr>
      <t>väärtust</t>
    </r>
    <r>
      <rPr>
        <sz val="10"/>
        <color theme="1"/>
        <rFont val="Aptos Narrow"/>
        <family val="2"/>
        <scheme val="minor"/>
      </rPr>
      <t xml:space="preserve"> kliendile pakun? </t>
    </r>
    <r>
      <rPr>
        <sz val="8"/>
        <color theme="1"/>
        <rFont val="Aptos Narrow"/>
        <family val="2"/>
        <scheme val="minor"/>
      </rPr>
      <t>Nimeta paar põhilist probleemi, mis on Sinu kliendil ja mida tahad enda tootega leevendada:</t>
    </r>
  </si>
  <si>
    <t>TÄIDA ÄRA HELEDAD LAHTRID</t>
  </si>
  <si>
    <t>Etapp</t>
  </si>
  <si>
    <t>Koostöökogu</t>
  </si>
  <si>
    <t>Projekti ettevalmistus</t>
  </si>
  <si>
    <t>Taotluste läbitöötamine</t>
  </si>
  <si>
    <t>Projektitaotluste hindamine</t>
  </si>
  <si>
    <t>PRIA otsus</t>
  </si>
  <si>
    <t>Projekti elluviimine</t>
  </si>
  <si>
    <t>Ei nõuta eraldi tasuvusanalüüsi koostamist, vaid selle põhisisu väljatoomist taotluse koosseisus.</t>
  </si>
  <si>
    <t>Taotluste esitamise tähtaeg</t>
  </si>
  <si>
    <t xml:space="preserve"> Tehniline nõustamine</t>
  </si>
  <si>
    <t>Järelepärimised taotlejatele</t>
  </si>
  <si>
    <t>Paikvaatlused ja/või hindamiskomisjonis kaitsmine</t>
  </si>
  <si>
    <t>Kuupäev</t>
  </si>
  <si>
    <t>Hiidlaste Koostöökogu MTÜ esitab hindamistulemused PRIA-le</t>
  </si>
  <si>
    <t>Hindamistulemuste kinnitamine</t>
  </si>
  <si>
    <r>
      <t xml:space="preserve">Projekti seireperiood kestab </t>
    </r>
    <r>
      <rPr>
        <b/>
        <sz val="16"/>
        <color rgb="FF005742"/>
        <rFont val="Aptos Narrow"/>
        <family val="2"/>
        <scheme val="minor"/>
      </rPr>
      <t>ettevõttel 3 aastat</t>
    </r>
    <r>
      <rPr>
        <sz val="16"/>
        <color rgb="FF005742"/>
        <rFont val="Aptos Narrow"/>
        <family val="2"/>
        <charset val="186"/>
        <scheme val="minor"/>
      </rPr>
      <t xml:space="preserve"> ja </t>
    </r>
    <r>
      <rPr>
        <b/>
        <sz val="16"/>
        <color rgb="FF005742"/>
        <rFont val="Aptos Narrow"/>
        <family val="2"/>
        <scheme val="minor"/>
      </rPr>
      <t>MTÜ-l 5 aastat</t>
    </r>
    <r>
      <rPr>
        <sz val="16"/>
        <color rgb="FF005742"/>
        <rFont val="Aptos Narrow"/>
        <family val="2"/>
        <charset val="186"/>
        <scheme val="minor"/>
      </rPr>
      <t xml:space="preserve"> peale viimast toetuse osa väljamaksmist.</t>
    </r>
  </si>
  <si>
    <t>Taotlusprotsess 2024-2027+ LEADER meetmed</t>
  </si>
  <si>
    <t>Taotlusvooru avamine e-PRIAS</t>
  </si>
  <si>
    <t>e-PRIAS taotluse esitamine*</t>
  </si>
  <si>
    <t>*Taotlused esitatakse e-pria keskkonnas. Esmataotlejal tuleb kõigepealt registreeruda e-pria kasutajaks.</t>
  </si>
  <si>
    <r>
      <t xml:space="preserve">Projekti lõpetamine </t>
    </r>
    <r>
      <rPr>
        <b/>
        <sz val="16"/>
        <color rgb="FFFF0000"/>
        <rFont val="Aptos Narrow"/>
        <family val="2"/>
        <scheme val="minor"/>
      </rPr>
      <t>hiljemalt 2 a peale PRIA otsuse saamist</t>
    </r>
  </si>
  <si>
    <r>
      <t xml:space="preserve">Taotleja võib </t>
    </r>
    <r>
      <rPr>
        <b/>
        <sz val="16"/>
        <color rgb="FFFF0000"/>
        <rFont val="Aptos Narrow"/>
        <family val="2"/>
        <scheme val="minor"/>
      </rPr>
      <t>omal riisikol hakata projekti ellu viima</t>
    </r>
    <r>
      <rPr>
        <sz val="16"/>
        <color rgb="FFFF0000"/>
        <rFont val="Aptos Narrow"/>
        <family val="2"/>
        <scheme val="minor"/>
      </rPr>
      <t xml:space="preserve">    1 tööpäev peale e-PRIA-sse taotluse esitamist.</t>
    </r>
  </si>
  <si>
    <r>
      <t xml:space="preserve">MTÜ - Investeeringu puhul tuleb taotluses täiendavalt välja tuua  tasuvusanalüüs, </t>
    </r>
    <r>
      <rPr>
        <b/>
        <sz val="14"/>
        <color rgb="FF00664E"/>
        <rFont val="Aptos Narrow"/>
        <family val="2"/>
        <scheme val="minor"/>
      </rPr>
      <t>kui toetuse summa ületab 10 000 eurot</t>
    </r>
  </si>
  <si>
    <r>
      <t>1. Eesmärkide saavutamine</t>
    </r>
    <r>
      <rPr>
        <sz val="14"/>
        <color rgb="FF111111"/>
        <rFont val="Aptos Narrow"/>
        <family val="2"/>
        <scheme val="minor"/>
      </rPr>
      <t>: Kui palju ressursse on vaja eesmärkide saavutamiseks? Kui tõhusalt neid ressursse kasutatakse?</t>
    </r>
  </si>
  <si>
    <r>
      <t>2. Rahastamisallikad</t>
    </r>
    <r>
      <rPr>
        <sz val="14"/>
        <color rgb="FF111111"/>
        <rFont val="Aptos Narrow"/>
        <family val="2"/>
        <scheme val="minor"/>
      </rPr>
      <t>: Millised on organisatsiooni peamised rahastamisallikad? Kui jätkusuutlikud need on?</t>
    </r>
  </si>
  <si>
    <r>
      <t>3. Kulude analüüs</t>
    </r>
    <r>
      <rPr>
        <sz val="14"/>
        <color rgb="FF111111"/>
        <rFont val="Aptos Narrow"/>
        <family val="2"/>
        <scheme val="minor"/>
      </rPr>
      <t>: Millised on organisatsiooni peamised kulud? Kuidas neid saab optimeerida?</t>
    </r>
  </si>
  <si>
    <r>
      <t>4. Mõju hindamine</t>
    </r>
    <r>
      <rPr>
        <sz val="14"/>
        <color rgb="FF111111"/>
        <rFont val="Aptos Narrow"/>
        <family val="2"/>
        <scheme val="minor"/>
      </rPr>
      <t>: Millist mõju organisatsioon avaldab? Kuidas seda mõõta ja hinnata?</t>
    </r>
  </si>
  <si>
    <r>
      <t>5. Riskianalüüs</t>
    </r>
    <r>
      <rPr>
        <sz val="14"/>
        <color rgb="FF111111"/>
        <rFont val="Aptos Narrow"/>
        <family val="2"/>
        <scheme val="minor"/>
      </rPr>
      <t>: Millised on peamised riskid, mis võivad mõjutada organisatsiooni võimet oma eesmärke saavutada?</t>
    </r>
  </si>
  <si>
    <t>TEGEVUS</t>
  </si>
  <si>
    <t>ALGUS</t>
  </si>
  <si>
    <t>LÕPP</t>
  </si>
  <si>
    <t>MÄRKMED</t>
  </si>
  <si>
    <t>Projekti algus</t>
  </si>
  <si>
    <t>Projekti lõpp</t>
  </si>
  <si>
    <t>AJAKAVA</t>
  </si>
  <si>
    <t>Vajalik tegevus</t>
  </si>
  <si>
    <r>
      <t>Enne taotlemist tegevused:</t>
    </r>
    <r>
      <rPr>
        <sz val="11"/>
        <color rgb="FF005742"/>
        <rFont val="Aptos Narrow"/>
        <family val="2"/>
        <scheme val="minor"/>
      </rPr>
      <t xml:space="preserve"> kas oled toetuskõlblik, kas projekt on toetuskõlblik, meetmelehe ja hindamiskriteeriumiga tutvumine, Hiidlaste koostöökogu ja Hiiumaa valla strateegia/arengukavaga tutvumine.</t>
    </r>
  </si>
  <si>
    <t>Konsultatsioonid Hiidlaste Koostöökogu kontoris</t>
  </si>
  <si>
    <r>
      <t xml:space="preserve">Taotlust ettevalmistavad tegevused: </t>
    </r>
    <r>
      <rPr>
        <sz val="12"/>
        <color rgb="FF005742"/>
        <rFont val="Aptos Narrow"/>
        <family val="2"/>
        <scheme val="minor"/>
      </rPr>
      <t xml:space="preserve">projekteerimine, tehnilised tingimused, hinnapakkumused jne. </t>
    </r>
  </si>
  <si>
    <t>ENNE TAOTLEMIST</t>
  </si>
  <si>
    <t>link</t>
  </si>
  <si>
    <t>Tee selgeks kas taotleja ja projekt on abikõlbulik</t>
  </si>
  <si>
    <t>https://www.riigiteataja.ee/akt/124112023003?leiaKehtiv#para23</t>
  </si>
  <si>
    <t>Loe läbi vastava meetme meetmeleht ja hindamiskriteeriumid</t>
  </si>
  <si>
    <t>https://kogu.hiiumaa.ee/abiks-taotlejale/meetmete-tutvustus/</t>
  </si>
  <si>
    <t>Tutvu Hiidlaste Koostöökogu strateegiaga</t>
  </si>
  <si>
    <t>Hiidlaste Koostöökogu – strateegia – 2024-2027+</t>
  </si>
  <si>
    <t>Tutvu Hiiumaa valla arengukavaga</t>
  </si>
  <si>
    <t>https://www.riigiteataja.ee/aktilisa/4261/0202/3006/Lisa_Arengukava%20.pdf#</t>
  </si>
  <si>
    <t xml:space="preserve">Tule MTÜ Hiidlaste Koostöökogu kontorisse konsultatsioonile </t>
  </si>
  <si>
    <t>info@kogu.hiiumaa.ee</t>
  </si>
  <si>
    <t>2024-2027+ TAOTLEMINE</t>
  </si>
  <si>
    <r>
      <t xml:space="preserve">Taotlemine toimub elektrooniliselt läbi </t>
    </r>
    <r>
      <rPr>
        <b/>
        <sz val="11"/>
        <color rgb="FF00664E"/>
        <rFont val="Aptos Narrow"/>
        <family val="2"/>
        <scheme val="minor"/>
      </rPr>
      <t>e-PRIA keskkonna</t>
    </r>
    <r>
      <rPr>
        <sz val="11"/>
        <color theme="1"/>
        <rFont val="Aptos Narrow"/>
        <family val="2"/>
        <charset val="186"/>
        <scheme val="minor"/>
      </rPr>
      <t xml:space="preserve"> aadressil; </t>
    </r>
  </si>
  <si>
    <t> https://epria.pria.ee/epria2/login/#/login</t>
  </si>
  <si>
    <t>TÄHELEPANU!</t>
  </si>
  <si>
    <r>
      <rPr>
        <b/>
        <sz val="11"/>
        <color rgb="FF00664E"/>
        <rFont val="Aptos Narrow"/>
        <family val="2"/>
        <scheme val="minor"/>
      </rPr>
      <t>e-PRIA portaali</t>
    </r>
    <r>
      <rPr>
        <sz val="11"/>
        <color theme="1"/>
        <rFont val="Aptos Narrow"/>
        <family val="2"/>
        <charset val="186"/>
        <scheme val="minor"/>
      </rPr>
      <t xml:space="preserve"> kasutamiseks peate olema PRIA klient või on teile antud kliendi esindamiseks kasutusõigused.</t>
    </r>
  </si>
  <si>
    <r>
      <rPr>
        <b/>
        <sz val="11"/>
        <color rgb="FF00664E"/>
        <rFont val="Aptos Narrow"/>
        <family val="2"/>
        <scheme val="minor"/>
      </rPr>
      <t>Ärge jätke</t>
    </r>
    <r>
      <rPr>
        <sz val="11"/>
        <color theme="1"/>
        <rFont val="Aptos Narrow"/>
        <family val="2"/>
        <charset val="186"/>
        <scheme val="minor"/>
      </rPr>
      <t xml:space="preserve"> e-PRIA kliendiks registreerimist või kasutusõiguste määramist </t>
    </r>
    <r>
      <rPr>
        <b/>
        <sz val="11"/>
        <color rgb="FF00664E"/>
        <rFont val="Aptos Narrow"/>
        <family val="2"/>
        <scheme val="minor"/>
      </rPr>
      <t>viimasele minutile!</t>
    </r>
  </si>
  <si>
    <r>
      <rPr>
        <b/>
        <sz val="11"/>
        <color rgb="FF00664E"/>
        <rFont val="Aptos Narrow"/>
        <family val="2"/>
        <scheme val="minor"/>
      </rPr>
      <t>ABI küsimuste korral</t>
    </r>
    <r>
      <rPr>
        <sz val="11"/>
        <color theme="1"/>
        <rFont val="Aptos Narrow"/>
        <family val="2"/>
        <charset val="186"/>
        <scheme val="minor"/>
      </rPr>
      <t xml:space="preserve"> registrite osakonna infotelefonil </t>
    </r>
    <r>
      <rPr>
        <b/>
        <sz val="11"/>
        <color rgb="FF00664E"/>
        <rFont val="Aptos Narrow"/>
        <family val="2"/>
        <scheme val="minor"/>
      </rPr>
      <t>731 2311</t>
    </r>
    <r>
      <rPr>
        <sz val="11"/>
        <color theme="1"/>
        <rFont val="Aptos Narrow"/>
        <family val="2"/>
        <charset val="186"/>
        <scheme val="minor"/>
      </rPr>
      <t> või e-posti aadressil ﻿</t>
    </r>
    <r>
      <rPr>
        <b/>
        <sz val="11"/>
        <color rgb="FF00664E"/>
        <rFont val="Aptos Narrow"/>
        <family val="2"/>
        <scheme val="minor"/>
      </rPr>
      <t>kliendiregister@pria.ee.</t>
    </r>
  </si>
  <si>
    <t>e-PRIA JUHENDID</t>
  </si>
  <si>
    <t>Alustavale kliendile</t>
  </si>
  <si>
    <t>https://www.pria.ee/registrid/alustavale-kliendile</t>
  </si>
  <si>
    <t xml:space="preserve">Sisselogimine </t>
  </si>
  <si>
    <t>https://www.youtube.com/watch?v=6ETYWsX-zg8</t>
  </si>
  <si>
    <t>Volituste andmine</t>
  </si>
  <si>
    <t>https://www.youtube.com/watch?v=9puVAkQi38c&amp;list=UUOZSGexr6P4BdC2ZYj_ER2Q&amp;index=8</t>
  </si>
  <si>
    <t>LEADERi kohaliku arengu strateegia 2023–2027 projektitaotluse esitamise e-PRIA juhend</t>
  </si>
  <si>
    <t>https://www.pria.ee/sites/default/files/2024-02/LEADER%202023-2027%20projektitaotlus%20e-PRIA%20juhend_0.pdf</t>
  </si>
  <si>
    <t>2024-2027+ LEADER meetmed</t>
  </si>
  <si>
    <r>
      <t>Taotlusvooru avamine: </t>
    </r>
    <r>
      <rPr>
        <b/>
        <sz val="11"/>
        <color rgb="FF00664E"/>
        <rFont val="Arial"/>
        <family val="2"/>
        <charset val="186"/>
      </rPr>
      <t>20.05.24 kell 10:00</t>
    </r>
  </si>
  <si>
    <r>
      <t>Taotlusvooru sulgemine: </t>
    </r>
    <r>
      <rPr>
        <b/>
        <sz val="11"/>
        <color rgb="FF00664E"/>
        <rFont val="Arial"/>
        <family val="2"/>
        <charset val="186"/>
      </rPr>
      <t>31.05.24 kell 16:00</t>
    </r>
  </si>
  <si>
    <t>Meede 1 Ettevõtluse arendamine</t>
  </si>
  <si>
    <r>
      <t>2024 meetme kogumaht </t>
    </r>
    <r>
      <rPr>
        <b/>
        <sz val="11"/>
        <color rgb="FF00664E"/>
        <rFont val="Arial"/>
        <family val="2"/>
        <charset val="186"/>
      </rPr>
      <t>300 000  eurot</t>
    </r>
  </si>
  <si>
    <t>Meede 1 meetmeleht</t>
  </si>
  <si>
    <r>
      <t>Maksimaalne toetuse määr </t>
    </r>
    <r>
      <rPr>
        <b/>
        <sz val="11"/>
        <color rgb="FF00664E"/>
        <rFont val="Arial"/>
        <family val="2"/>
        <charset val="186"/>
      </rPr>
      <t>60%</t>
    </r>
  </si>
  <si>
    <r>
      <t>Minimaalne toetussumma </t>
    </r>
    <r>
      <rPr>
        <b/>
        <sz val="11"/>
        <color rgb="FF00664E"/>
        <rFont val="Arial"/>
        <family val="2"/>
        <charset val="186"/>
      </rPr>
      <t xml:space="preserve">5 000 EUR </t>
    </r>
    <r>
      <rPr>
        <sz val="9"/>
        <color rgb="FF00664E"/>
        <rFont val="Arial"/>
        <family val="2"/>
        <charset val="186"/>
      </rPr>
      <t>(minimaalne projekti kogumaksumus 8 334 EUR)</t>
    </r>
  </si>
  <si>
    <r>
      <t xml:space="preserve">Maksimaalne toetussumma </t>
    </r>
    <r>
      <rPr>
        <b/>
        <sz val="11"/>
        <color rgb="FF00664E"/>
        <rFont val="Arial"/>
        <family val="2"/>
        <charset val="186"/>
      </rPr>
      <t>200 000 EUR</t>
    </r>
    <r>
      <rPr>
        <sz val="9"/>
        <color rgb="FF00664E"/>
        <rFont val="Arial"/>
        <family val="2"/>
        <charset val="186"/>
      </rPr>
      <t xml:space="preserve"> (maksimaalne projekti kogumaksumus 1 333 344 EUR)</t>
    </r>
  </si>
  <si>
    <t>Taotlemisel tuleb esitada lisadokumentidena;</t>
  </si>
  <si>
    <t>Vajalik</t>
  </si>
  <si>
    <t>Äriplaan</t>
  </si>
  <si>
    <t>kui toetuse summa ületab 10 000 EUR</t>
  </si>
  <si>
    <t>Finantsprognoos järgnevaks viieks aastaks</t>
  </si>
  <si>
    <t>Hinnapakkumused</t>
  </si>
  <si>
    <t>Vajalik esitada</t>
  </si>
  <si>
    <t>Ajakava</t>
  </si>
  <si>
    <t>tungivalt soovituslik</t>
  </si>
  <si>
    <t>Ehitise ehitamise korral väljavõte ehitusprojekti joonistest koos ehitusprojekti seletuskirjaga, kui need on nõutavad ehitusseadustiku kohaselt.</t>
  </si>
  <si>
    <t>Vajalik täita</t>
  </si>
  <si>
    <t xml:space="preserve">Omandi või kasutusõigust tõendav dokument. § 24. lõige (3) </t>
  </si>
  <si>
    <t>Meede 2 Kogukondade arendamine</t>
  </si>
  <si>
    <r>
      <t>2024 meetme kogumaht </t>
    </r>
    <r>
      <rPr>
        <b/>
        <sz val="11"/>
        <color rgb="FF00664E"/>
        <rFont val="Arial"/>
        <family val="2"/>
        <charset val="186"/>
      </rPr>
      <t>225 000  eurot</t>
    </r>
  </si>
  <si>
    <t>Meede 2 meetmeleht</t>
  </si>
  <si>
    <r>
      <t>Maksimaalne toetuse määr </t>
    </r>
    <r>
      <rPr>
        <b/>
        <sz val="11"/>
        <color rgb="FF00664E"/>
        <rFont val="Arial"/>
        <family val="2"/>
        <charset val="186"/>
      </rPr>
      <t>90%/60%</t>
    </r>
  </si>
  <si>
    <r>
      <t>Minimaalne toetussumma </t>
    </r>
    <r>
      <rPr>
        <b/>
        <sz val="11"/>
        <color rgb="FF00664E"/>
        <rFont val="Arial"/>
        <family val="2"/>
        <charset val="186"/>
      </rPr>
      <t xml:space="preserve">3 000 EUR </t>
    </r>
    <r>
      <rPr>
        <sz val="9"/>
        <color rgb="FF00664E"/>
        <rFont val="Arial"/>
        <family val="2"/>
        <charset val="186"/>
      </rPr>
      <t>(minimaalne projekti kogumaksumus 3 334 EUR /5 000 EUR)</t>
    </r>
  </si>
  <si>
    <r>
      <t>Maksimaalne toetussumma 1</t>
    </r>
    <r>
      <rPr>
        <b/>
        <sz val="11"/>
        <color rgb="FF00664E"/>
        <rFont val="Arial"/>
        <family val="2"/>
        <charset val="186"/>
      </rPr>
      <t>00 000 EUR</t>
    </r>
    <r>
      <rPr>
        <sz val="9"/>
        <color rgb="FF00664E"/>
        <rFont val="Arial"/>
        <family val="2"/>
        <charset val="186"/>
      </rPr>
      <t xml:space="preserve"> (maksimaalne projekti kogumaksumus 666 667 EUR)</t>
    </r>
  </si>
  <si>
    <t>Tasuvusanalüüs</t>
  </si>
  <si>
    <t>Tegevus 1</t>
  </si>
  <si>
    <t>Tegevus 2</t>
  </si>
  <si>
    <t>Tegevus 3</t>
  </si>
  <si>
    <t>Tegevus 4</t>
  </si>
  <si>
    <t>Tegevus 5</t>
  </si>
  <si>
    <t>Tegevus 6</t>
  </si>
  <si>
    <t>Tegevus 7</t>
  </si>
  <si>
    <t>Tegevus 8</t>
  </si>
  <si>
    <t>Tegevus 9</t>
  </si>
  <si>
    <t>Tegevus 10</t>
  </si>
  <si>
    <t xml:space="preserve">Mitte esitada e-PRIA-sse, kustuta leht enne esitamist! </t>
  </si>
  <si>
    <t>Hinnatakse, kas projekti elluviimine ja/või tulemuste kasutamine toimub koostöös, samuti kas projekti elluviimise järgselt tekivad koostöösidemed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</si>
</sst>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m"/>
  </numFmts>
  <fonts count="79" x14ac:knownFonts="1">
    <font>
      <sz val="11"/>
      <color theme="1"/>
      <name val="Aptos Narrow"/>
      <family val="2"/>
      <charset val="186"/>
      <scheme val="minor"/>
    </font>
    <font>
      <b/>
      <sz val="10"/>
      <color theme="1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1"/>
      <color theme="1"/>
      <name val="Aptos Narrow"/>
      <family val="2"/>
      <charset val="186"/>
      <scheme val="minor"/>
    </font>
    <font>
      <b/>
      <sz val="11"/>
      <color theme="1"/>
      <name val="Aptos Narrow"/>
      <family val="2"/>
      <charset val="186"/>
      <scheme val="minor"/>
    </font>
    <font>
      <b/>
      <sz val="10"/>
      <color rgb="FF00664E"/>
      <name val="Aptos Narrow"/>
      <family val="2"/>
      <scheme val="minor"/>
    </font>
    <font>
      <sz val="10"/>
      <color rgb="FF00664E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4"/>
      <color rgb="FF000000"/>
      <name val="Aptos Narrow"/>
      <family val="2"/>
      <scheme val="minor"/>
    </font>
    <font>
      <sz val="14"/>
      <color rgb="FF00000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4"/>
      <color rgb="FFFF0000"/>
      <name val="Aptos Narrow"/>
      <family val="2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b/>
      <sz val="16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sz val="14"/>
      <color theme="0"/>
      <name val="Aptos Narrow"/>
      <family val="2"/>
      <scheme val="minor"/>
    </font>
    <font>
      <sz val="14"/>
      <name val="Aptos Narrow"/>
      <family val="2"/>
      <scheme val="minor"/>
    </font>
    <font>
      <b/>
      <sz val="14"/>
      <color rgb="FFC00000"/>
      <name val="Aptos Narrow"/>
      <family val="2"/>
      <scheme val="minor"/>
    </font>
    <font>
      <sz val="14"/>
      <color rgb="FFC00000"/>
      <name val="Aptos Narrow"/>
      <family val="2"/>
      <scheme val="minor"/>
    </font>
    <font>
      <b/>
      <i/>
      <sz val="14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6"/>
      <color rgb="FF00664E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22"/>
      <color rgb="FF005742"/>
      <name val="Aptos Narrow"/>
      <family val="2"/>
      <charset val="186"/>
      <scheme val="minor"/>
    </font>
    <font>
      <b/>
      <sz val="16"/>
      <color rgb="FF005742"/>
      <name val="Aptos Narrow"/>
      <family val="2"/>
      <charset val="186"/>
      <scheme val="minor"/>
    </font>
    <font>
      <b/>
      <sz val="16"/>
      <color theme="0"/>
      <name val="Aptos Narrow"/>
      <family val="2"/>
      <charset val="186"/>
      <scheme val="minor"/>
    </font>
    <font>
      <sz val="16"/>
      <color theme="1"/>
      <name val="Aptos Narrow"/>
      <family val="2"/>
      <charset val="186"/>
      <scheme val="minor"/>
    </font>
    <font>
      <sz val="16"/>
      <color rgb="FF005742"/>
      <name val="Aptos Narrow"/>
      <family val="2"/>
      <charset val="186"/>
      <scheme val="minor"/>
    </font>
    <font>
      <b/>
      <sz val="16"/>
      <color theme="1"/>
      <name val="Aptos Narrow"/>
      <family val="2"/>
      <charset val="186"/>
      <scheme val="minor"/>
    </font>
    <font>
      <sz val="8"/>
      <color rgb="FF005742"/>
      <name val="Aptos Narrow"/>
      <family val="2"/>
      <charset val="186"/>
      <scheme val="minor"/>
    </font>
    <font>
      <sz val="16"/>
      <color theme="0"/>
      <name val="Aptos Narrow"/>
      <family val="2"/>
      <charset val="186"/>
      <scheme val="minor"/>
    </font>
    <font>
      <sz val="11"/>
      <color rgb="FF005742"/>
      <name val="Aptos Narrow"/>
      <family val="2"/>
      <charset val="186"/>
      <scheme val="minor"/>
    </font>
    <font>
      <sz val="30"/>
      <color theme="0"/>
      <name val="Aptos Display"/>
      <family val="2"/>
      <scheme val="major"/>
    </font>
    <font>
      <sz val="12"/>
      <color theme="3"/>
      <name val="Aptos Display"/>
      <family val="2"/>
      <scheme val="major"/>
    </font>
    <font>
      <b/>
      <sz val="15"/>
      <color theme="3"/>
      <name val="Aptos Display"/>
      <family val="2"/>
      <scheme val="major"/>
    </font>
    <font>
      <b/>
      <sz val="11"/>
      <color theme="3"/>
      <name val="Aptos Display"/>
      <family val="2"/>
      <scheme val="major"/>
    </font>
    <font>
      <sz val="11"/>
      <color theme="3"/>
      <name val="Aptos Narrow"/>
      <family val="2"/>
      <scheme val="minor"/>
    </font>
    <font>
      <b/>
      <sz val="42"/>
      <color theme="7"/>
      <name val="Aptos Display"/>
      <family val="2"/>
      <scheme val="major"/>
    </font>
    <font>
      <sz val="11"/>
      <color theme="1" tint="0.24994659260841701"/>
      <name val="Aptos Display"/>
      <family val="2"/>
      <scheme val="major"/>
    </font>
    <font>
      <i/>
      <sz val="11"/>
      <color theme="7"/>
      <name val="Aptos Narrow"/>
      <family val="2"/>
      <scheme val="minor"/>
    </font>
    <font>
      <b/>
      <sz val="11"/>
      <color theme="1" tint="0.24994659260841701"/>
      <name val="Aptos Narrow"/>
      <family val="2"/>
      <scheme val="minor"/>
    </font>
    <font>
      <sz val="12"/>
      <color theme="1" tint="0.24994659260841701"/>
      <name val="Aptos Display"/>
      <family val="2"/>
      <scheme val="major"/>
    </font>
    <font>
      <sz val="14"/>
      <color theme="1" tint="0.24994659260841701"/>
      <name val="Aptos Narrow"/>
      <family val="2"/>
      <scheme val="minor"/>
    </font>
    <font>
      <b/>
      <sz val="11"/>
      <color theme="1" tint="0.34998626667073579"/>
      <name val="Aptos Narrow"/>
      <family val="2"/>
      <scheme val="minor"/>
    </font>
    <font>
      <b/>
      <sz val="13"/>
      <color theme="1" tint="0.24994659260841701"/>
      <name val="Aptos Display"/>
      <family val="2"/>
      <scheme val="major"/>
    </font>
    <font>
      <b/>
      <sz val="13"/>
      <color theme="7"/>
      <name val="Aptos Display"/>
      <family val="2"/>
      <scheme val="major"/>
    </font>
    <font>
      <b/>
      <sz val="16"/>
      <color rgb="FF005742"/>
      <name val="Aptos Narrow"/>
      <family val="2"/>
      <scheme val="minor"/>
    </font>
    <font>
      <sz val="16"/>
      <color rgb="FFFF0000"/>
      <name val="Aptos Narrow"/>
      <family val="2"/>
      <scheme val="minor"/>
    </font>
    <font>
      <sz val="16"/>
      <color rgb="FFFF0000"/>
      <name val="Aptos Narrow"/>
      <family val="2"/>
      <charset val="186"/>
      <scheme val="minor"/>
    </font>
    <font>
      <b/>
      <sz val="16"/>
      <color theme="0"/>
      <name val="Aptos Narrow"/>
      <family val="2"/>
      <scheme val="minor"/>
    </font>
    <font>
      <b/>
      <sz val="14"/>
      <color rgb="FF00664E"/>
      <name val="Aptos Narrow"/>
      <family val="2"/>
      <scheme val="minor"/>
    </font>
    <font>
      <b/>
      <sz val="14"/>
      <color rgb="FF111111"/>
      <name val="Aptos Narrow"/>
      <family val="2"/>
      <scheme val="minor"/>
    </font>
    <font>
      <sz val="14"/>
      <color rgb="FF111111"/>
      <name val="Aptos Narrow"/>
      <family val="2"/>
      <scheme val="minor"/>
    </font>
    <font>
      <b/>
      <sz val="14"/>
      <color theme="7"/>
      <name val="Aptos Narrow"/>
      <family val="2"/>
      <scheme val="minor"/>
    </font>
    <font>
      <b/>
      <sz val="14"/>
      <color theme="1" tint="0.2499465926084170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1"/>
      <color rgb="FF005742"/>
      <name val="Aptos Narrow"/>
      <family val="2"/>
      <scheme val="minor"/>
    </font>
    <font>
      <sz val="12"/>
      <color rgb="FF005742"/>
      <name val="Aptos Narrow"/>
      <family val="2"/>
      <scheme val="minor"/>
    </font>
    <font>
      <sz val="11"/>
      <color theme="0"/>
      <name val="Aptos Narrow"/>
      <family val="2"/>
      <charset val="186"/>
      <scheme val="minor"/>
    </font>
    <font>
      <u/>
      <sz val="11"/>
      <color theme="10"/>
      <name val="Aptos Narrow"/>
      <family val="2"/>
      <charset val="186"/>
      <scheme val="minor"/>
    </font>
    <font>
      <b/>
      <sz val="20"/>
      <color theme="0"/>
      <name val="Arial"/>
      <family val="2"/>
      <charset val="186"/>
    </font>
    <font>
      <b/>
      <sz val="11"/>
      <color rgb="FF00664E"/>
      <name val="Aptos Narrow"/>
      <family val="2"/>
      <scheme val="minor"/>
    </font>
    <font>
      <u/>
      <sz val="9"/>
      <color theme="10"/>
      <name val="Aptos Narrow"/>
      <family val="2"/>
      <charset val="186"/>
      <scheme val="minor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242424"/>
      <name val="Arial"/>
      <family val="2"/>
      <charset val="186"/>
    </font>
    <font>
      <b/>
      <sz val="11"/>
      <color rgb="FF00664E"/>
      <name val="Arial"/>
      <family val="2"/>
      <charset val="186"/>
    </font>
    <font>
      <b/>
      <sz val="14"/>
      <color rgb="FF00664E"/>
      <name val="Arial"/>
      <family val="2"/>
      <charset val="186"/>
    </font>
    <font>
      <sz val="11"/>
      <color rgb="FF00664E"/>
      <name val="Arial"/>
      <family val="2"/>
      <charset val="186"/>
    </font>
    <font>
      <sz val="9"/>
      <color rgb="FF00664E"/>
      <name val="Arial"/>
      <family val="2"/>
      <charset val="186"/>
    </font>
    <font>
      <sz val="11"/>
      <color theme="0"/>
      <name val="Aptos Narrow"/>
      <family val="2"/>
      <scheme val="minor"/>
    </font>
    <font>
      <sz val="8"/>
      <name val="Aptos Narrow"/>
      <family val="2"/>
      <charset val="186"/>
      <scheme val="minor"/>
    </font>
    <font>
      <b/>
      <sz val="12"/>
      <color rgb="FF000000"/>
      <name val="Aptos Narrow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4E"/>
        <bgColor indexed="64"/>
      </patternFill>
    </fill>
    <fill>
      <patternFill patternType="solid">
        <fgColor rgb="FF00664E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00664E"/>
        <bgColor rgb="FFC3D69B"/>
      </patternFill>
    </fill>
    <fill>
      <patternFill patternType="solid">
        <fgColor rgb="FF00664E"/>
        <bgColor rgb="FFD7E4BD"/>
      </patternFill>
    </fill>
    <fill>
      <patternFill patternType="solid">
        <fgColor rgb="FF00664E"/>
        <bgColor rgb="FFEBF1DE"/>
      </patternFill>
    </fill>
    <fill>
      <patternFill patternType="solid">
        <fgColor rgb="FF00664E"/>
        <bgColor rgb="FFE7E6E6"/>
      </patternFill>
    </fill>
    <fill>
      <patternFill patternType="solid">
        <fgColor rgb="FF00664E"/>
        <bgColor rgb="FFCCCCCC"/>
      </patternFill>
    </fill>
    <fill>
      <patternFill patternType="solid">
        <fgColor rgb="FF00664E"/>
        <bgColor rgb="FFFFFFFF"/>
      </patternFill>
    </fill>
    <fill>
      <patternFill patternType="solid">
        <fgColor rgb="FFEDF5F3"/>
        <bgColor indexed="64"/>
      </patternFill>
    </fill>
    <fill>
      <patternFill patternType="solid">
        <fgColor rgb="FF0057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9" tint="0.79998168889431442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38" fillId="14" borderId="13" applyNumberFormat="0" applyProtection="0">
      <alignment horizontal="left" vertical="center"/>
    </xf>
    <xf numFmtId="0" fontId="42" fillId="0" borderId="0">
      <alignment horizontal="left" vertical="center" wrapText="1" indent="1"/>
    </xf>
    <xf numFmtId="0" fontId="39" fillId="0" borderId="39" applyNumberFormat="0" applyFill="0" applyAlignment="0" applyProtection="0"/>
    <xf numFmtId="0" fontId="40" fillId="0" borderId="0" applyNumberFormat="0" applyFill="0" applyAlignment="0" applyProtection="0"/>
    <xf numFmtId="0" fontId="41" fillId="15" borderId="0" applyNumberFormat="0" applyAlignment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 vertical="center"/>
    </xf>
    <xf numFmtId="0" fontId="45" fillId="0" borderId="0" applyNumberFormat="0" applyFill="0" applyBorder="0" applyProtection="0">
      <alignment vertical="center"/>
    </xf>
    <xf numFmtId="0" fontId="46" fillId="16" borderId="40" applyNumberFormat="0" applyProtection="0">
      <alignment horizontal="left" vertical="center"/>
    </xf>
    <xf numFmtId="1" fontId="47" fillId="16" borderId="40">
      <alignment horizontal="center" vertical="center"/>
    </xf>
    <xf numFmtId="0" fontId="44" fillId="17" borderId="41" applyNumberFormat="0" applyFont="0" applyAlignment="0">
      <alignment horizontal="center"/>
    </xf>
    <xf numFmtId="0" fontId="48" fillId="0" borderId="0" applyNumberFormat="0" applyFill="0" applyBorder="0" applyProtection="0">
      <alignment horizontal="left" vertical="center"/>
    </xf>
    <xf numFmtId="0" fontId="44" fillId="18" borderId="42" applyNumberFormat="0" applyFont="0" applyAlignment="0">
      <alignment horizontal="center"/>
    </xf>
    <xf numFmtId="0" fontId="44" fillId="19" borderId="42" applyNumberFormat="0" applyFont="0" applyAlignment="0">
      <alignment horizontal="center"/>
    </xf>
    <xf numFmtId="0" fontId="44" fillId="20" borderId="42" applyNumberFormat="0" applyFont="0" applyAlignment="0">
      <alignment horizontal="center"/>
    </xf>
    <xf numFmtId="0" fontId="44" fillId="21" borderId="42" applyNumberFormat="0" applyFont="0" applyAlignment="0">
      <alignment horizontal="center"/>
    </xf>
    <xf numFmtId="0" fontId="49" fillId="0" borderId="0" applyFill="0" applyProtection="0">
      <alignment vertical="center"/>
    </xf>
    <xf numFmtId="0" fontId="49" fillId="0" borderId="0" applyFill="0" applyProtection="0">
      <alignment horizontal="center" vertical="center" wrapText="1"/>
    </xf>
    <xf numFmtId="0" fontId="49" fillId="0" borderId="0" applyFill="0" applyProtection="0">
      <alignment horizontal="left"/>
    </xf>
    <xf numFmtId="0" fontId="49" fillId="0" borderId="0" applyFill="0" applyBorder="0" applyProtection="0">
      <alignment horizontal="center" wrapText="1"/>
    </xf>
    <xf numFmtId="3" fontId="49" fillId="0" borderId="43" applyFill="0" applyProtection="0">
      <alignment horizontal="center"/>
    </xf>
    <xf numFmtId="0" fontId="50" fillId="0" borderId="0" applyFill="0" applyBorder="0" applyProtection="0">
      <alignment horizontal="left" wrapText="1"/>
    </xf>
    <xf numFmtId="9" fontId="51" fillId="0" borderId="0" applyFill="0" applyBorder="0" applyProtection="0">
      <alignment horizontal="center" vertical="center"/>
    </xf>
    <xf numFmtId="0" fontId="65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3" borderId="14" xfId="0" applyFont="1" applyFill="1" applyBorder="1" applyAlignment="1">
      <alignment horizontal="center" vertical="top"/>
    </xf>
    <xf numFmtId="0" fontId="9" fillId="4" borderId="14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2" fontId="14" fillId="3" borderId="14" xfId="0" applyNumberFormat="1" applyFont="1" applyFill="1" applyBorder="1" applyAlignment="1">
      <alignment horizontal="center" vertical="top"/>
    </xf>
    <xf numFmtId="0" fontId="15" fillId="0" borderId="14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4" fillId="6" borderId="21" xfId="0" applyFont="1" applyFill="1" applyBorder="1" applyAlignment="1">
      <alignment horizontal="right"/>
    </xf>
    <xf numFmtId="0" fontId="14" fillId="6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4" fillId="7" borderId="22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/>
    </xf>
    <xf numFmtId="0" fontId="25" fillId="7" borderId="22" xfId="0" applyFont="1" applyFill="1" applyBorder="1"/>
    <xf numFmtId="164" fontId="13" fillId="0" borderId="22" xfId="0" applyNumberFormat="1" applyFont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4" fontId="14" fillId="7" borderId="22" xfId="0" applyNumberFormat="1" applyFont="1" applyFill="1" applyBorder="1"/>
    <xf numFmtId="0" fontId="14" fillId="3" borderId="22" xfId="0" applyFont="1" applyFill="1" applyBorder="1" applyAlignment="1">
      <alignment horizontal="center"/>
    </xf>
    <xf numFmtId="0" fontId="14" fillId="11" borderId="22" xfId="0" applyFont="1" applyFill="1" applyBorder="1"/>
    <xf numFmtId="2" fontId="14" fillId="6" borderId="22" xfId="0" applyNumberFormat="1" applyFont="1" applyFill="1" applyBorder="1"/>
    <xf numFmtId="0" fontId="12" fillId="5" borderId="2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2" fontId="14" fillId="10" borderId="22" xfId="0" applyNumberFormat="1" applyFont="1" applyFill="1" applyBorder="1"/>
    <xf numFmtId="0" fontId="12" fillId="0" borderId="0" xfId="0" applyFont="1"/>
    <xf numFmtId="0" fontId="13" fillId="5" borderId="21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left"/>
    </xf>
    <xf numFmtId="0" fontId="21" fillId="7" borderId="26" xfId="0" applyFont="1" applyFill="1" applyBorder="1"/>
    <xf numFmtId="0" fontId="14" fillId="8" borderId="22" xfId="0" applyFont="1" applyFill="1" applyBorder="1"/>
    <xf numFmtId="49" fontId="13" fillId="0" borderId="22" xfId="0" applyNumberFormat="1" applyFont="1" applyBorder="1" applyAlignment="1">
      <alignment horizontal="center"/>
    </xf>
    <xf numFmtId="2" fontId="21" fillId="9" borderId="22" xfId="0" applyNumberFormat="1" applyFont="1" applyFill="1" applyBorder="1"/>
    <xf numFmtId="0" fontId="15" fillId="0" borderId="0" xfId="0" applyFont="1"/>
    <xf numFmtId="0" fontId="12" fillId="0" borderId="22" xfId="0" applyFont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22" xfId="0" applyNumberFormat="1" applyFont="1" applyFill="1" applyBorder="1"/>
    <xf numFmtId="0" fontId="18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28" fillId="0" borderId="0" xfId="0" applyFont="1"/>
    <xf numFmtId="0" fontId="0" fillId="12" borderId="0" xfId="0" applyFill="1"/>
    <xf numFmtId="0" fontId="0" fillId="12" borderId="0" xfId="0" applyFill="1" applyAlignment="1">
      <alignment horizontal="center"/>
    </xf>
    <xf numFmtId="0" fontId="30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49" fontId="31" fillId="13" borderId="0" xfId="0" applyNumberFormat="1" applyFont="1" applyFill="1" applyAlignment="1">
      <alignment horizontal="center"/>
    </xf>
    <xf numFmtId="0" fontId="31" fillId="13" borderId="0" xfId="0" applyFont="1" applyFill="1" applyAlignment="1">
      <alignment horizontal="center"/>
    </xf>
    <xf numFmtId="0" fontId="32" fillId="1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4" fillId="12" borderId="0" xfId="0" applyFont="1" applyFill="1" applyAlignment="1">
      <alignment horizontal="center"/>
    </xf>
    <xf numFmtId="0" fontId="35" fillId="12" borderId="0" xfId="0" applyFont="1" applyFill="1" applyAlignment="1">
      <alignment horizontal="center" wrapText="1"/>
    </xf>
    <xf numFmtId="0" fontId="0" fillId="0" borderId="38" xfId="0" applyBorder="1"/>
    <xf numFmtId="0" fontId="36" fillId="13" borderId="0" xfId="0" applyFont="1" applyFill="1" applyAlignment="1">
      <alignment horizontal="center"/>
    </xf>
    <xf numFmtId="0" fontId="37" fillId="12" borderId="0" xfId="0" applyFont="1" applyFill="1" applyAlignment="1">
      <alignment horizontal="center"/>
    </xf>
    <xf numFmtId="0" fontId="28" fillId="22" borderId="0" xfId="0" applyFont="1" applyFill="1" applyAlignment="1">
      <alignment vertical="center"/>
    </xf>
    <xf numFmtId="0" fontId="13" fillId="23" borderId="23" xfId="0" applyFont="1" applyFill="1" applyBorder="1"/>
    <xf numFmtId="2" fontId="13" fillId="23" borderId="22" xfId="0" applyNumberFormat="1" applyFont="1" applyFill="1" applyBorder="1"/>
    <xf numFmtId="2" fontId="12" fillId="23" borderId="22" xfId="0" applyNumberFormat="1" applyFont="1" applyFill="1" applyBorder="1"/>
    <xf numFmtId="0" fontId="13" fillId="23" borderId="21" xfId="0" applyFont="1" applyFill="1" applyBorder="1"/>
    <xf numFmtId="0" fontId="13" fillId="23" borderId="26" xfId="0" applyFont="1" applyFill="1" applyBorder="1"/>
    <xf numFmtId="0" fontId="13" fillId="23" borderId="0" xfId="0" applyFont="1" applyFill="1"/>
    <xf numFmtId="2" fontId="26" fillId="23" borderId="22" xfId="0" applyNumberFormat="1" applyFont="1" applyFill="1" applyBorder="1"/>
    <xf numFmtId="2" fontId="20" fillId="23" borderId="22" xfId="0" applyNumberFormat="1" applyFont="1" applyFill="1" applyBorder="1"/>
    <xf numFmtId="1" fontId="13" fillId="23" borderId="22" xfId="0" applyNumberFormat="1" applyFont="1" applyFill="1" applyBorder="1" applyAlignment="1">
      <alignment horizontal="center"/>
    </xf>
    <xf numFmtId="0" fontId="12" fillId="23" borderId="21" xfId="0" applyFont="1" applyFill="1" applyBorder="1"/>
    <xf numFmtId="2" fontId="19" fillId="23" borderId="22" xfId="0" applyNumberFormat="1" applyFont="1" applyFill="1" applyBorder="1"/>
    <xf numFmtId="0" fontId="12" fillId="23" borderId="26" xfId="0" applyFont="1" applyFill="1" applyBorder="1"/>
    <xf numFmtId="0" fontId="20" fillId="22" borderId="35" xfId="0" applyFont="1" applyFill="1" applyBorder="1" applyAlignment="1">
      <alignment horizontal="center" vertical="top"/>
    </xf>
    <xf numFmtId="14" fontId="31" fillId="13" borderId="0" xfId="0" applyNumberFormat="1" applyFont="1" applyFill="1" applyAlignment="1">
      <alignment horizontal="center"/>
    </xf>
    <xf numFmtId="14" fontId="31" fillId="13" borderId="0" xfId="0" applyNumberFormat="1" applyFont="1" applyFill="1" applyAlignment="1">
      <alignment horizontal="center" vertical="top" wrapText="1"/>
    </xf>
    <xf numFmtId="20" fontId="31" fillId="13" borderId="0" xfId="0" applyNumberFormat="1" applyFont="1" applyFill="1" applyAlignment="1">
      <alignment horizontal="center"/>
    </xf>
    <xf numFmtId="0" fontId="29" fillId="12" borderId="0" xfId="0" applyFont="1" applyFill="1" applyAlignment="1">
      <alignment horizontal="left"/>
    </xf>
    <xf numFmtId="0" fontId="33" fillId="12" borderId="0" xfId="0" applyFont="1" applyFill="1" applyAlignment="1">
      <alignment horizontal="center" wrapText="1"/>
    </xf>
    <xf numFmtId="0" fontId="54" fillId="12" borderId="0" xfId="0" applyFont="1" applyFill="1" applyAlignment="1">
      <alignment horizontal="center"/>
    </xf>
    <xf numFmtId="0" fontId="53" fillId="12" borderId="0" xfId="0" applyFont="1" applyFill="1" applyAlignment="1">
      <alignment horizontal="center" wrapText="1"/>
    </xf>
    <xf numFmtId="14" fontId="55" fillId="13" borderId="0" xfId="0" applyNumberFormat="1" applyFont="1" applyFill="1" applyAlignment="1">
      <alignment horizontal="center"/>
    </xf>
    <xf numFmtId="0" fontId="19" fillId="0" borderId="0" xfId="0" applyFont="1" applyAlignment="1">
      <alignment wrapText="1"/>
    </xf>
    <xf numFmtId="0" fontId="57" fillId="0" borderId="14" xfId="0" applyFont="1" applyBorder="1" applyAlignment="1">
      <alignment horizontal="left" vertical="center" indent="1"/>
    </xf>
    <xf numFmtId="0" fontId="57" fillId="22" borderId="14" xfId="0" applyFont="1" applyFill="1" applyBorder="1" applyAlignment="1">
      <alignment horizontal="left" vertical="center" wrapText="1" indent="1"/>
    </xf>
    <xf numFmtId="0" fontId="48" fillId="0" borderId="0" xfId="9" applyFont="1">
      <alignment horizontal="center" vertical="center"/>
    </xf>
    <xf numFmtId="0" fontId="48" fillId="0" borderId="0" xfId="9" applyFont="1" applyAlignment="1">
      <alignment horizontal="center"/>
    </xf>
    <xf numFmtId="9" fontId="59" fillId="0" borderId="0" xfId="25" applyFont="1">
      <alignment horizontal="center" vertical="center"/>
    </xf>
    <xf numFmtId="0" fontId="60" fillId="0" borderId="0" xfId="24" applyFont="1">
      <alignment horizontal="left" wrapText="1"/>
    </xf>
    <xf numFmtId="0" fontId="14" fillId="3" borderId="14" xfId="24" applyFont="1" applyFill="1" applyBorder="1" applyAlignment="1">
      <alignment horizontal="center" vertical="top" wrapText="1"/>
    </xf>
    <xf numFmtId="0" fontId="14" fillId="3" borderId="14" xfId="9" applyFont="1" applyFill="1" applyBorder="1" applyAlignment="1">
      <alignment horizontal="center" vertical="top"/>
    </xf>
    <xf numFmtId="0" fontId="48" fillId="3" borderId="0" xfId="9" applyFont="1" applyFill="1" applyAlignment="1">
      <alignment horizontal="center"/>
    </xf>
    <xf numFmtId="0" fontId="48" fillId="0" borderId="14" xfId="9" applyFont="1" applyBorder="1" applyAlignment="1">
      <alignment horizontal="center" wrapText="1"/>
    </xf>
    <xf numFmtId="14" fontId="48" fillId="22" borderId="14" xfId="9" applyNumberFormat="1" applyFont="1" applyFill="1" applyBorder="1" applyAlignment="1">
      <alignment horizontal="center"/>
    </xf>
    <xf numFmtId="0" fontId="19" fillId="22" borderId="14" xfId="0" applyFont="1" applyFill="1" applyBorder="1" applyAlignment="1">
      <alignment horizontal="left" vertical="center" wrapText="1" indent="1"/>
    </xf>
    <xf numFmtId="0" fontId="48" fillId="22" borderId="14" xfId="9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left" vertical="center" wrapText="1" indent="1"/>
    </xf>
    <xf numFmtId="0" fontId="61" fillId="13" borderId="37" xfId="0" applyFont="1" applyFill="1" applyBorder="1" applyAlignment="1">
      <alignment horizontal="center" vertical="top"/>
    </xf>
    <xf numFmtId="0" fontId="64" fillId="3" borderId="0" xfId="0" applyFont="1" applyFill="1" applyAlignment="1">
      <alignment horizontal="center"/>
    </xf>
    <xf numFmtId="0" fontId="6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top"/>
    </xf>
    <xf numFmtId="0" fontId="67" fillId="2" borderId="14" xfId="0" applyFont="1" applyFill="1" applyBorder="1" applyAlignment="1">
      <alignment horizontal="center" vertical="top"/>
    </xf>
    <xf numFmtId="0" fontId="0" fillId="2" borderId="14" xfId="0" applyFill="1" applyBorder="1"/>
    <xf numFmtId="0" fontId="68" fillId="2" borderId="14" xfId="26" applyFont="1" applyFill="1" applyBorder="1" applyAlignment="1">
      <alignment vertical="center"/>
    </xf>
    <xf numFmtId="0" fontId="68" fillId="0" borderId="0" xfId="26" applyFont="1"/>
    <xf numFmtId="0" fontId="0" fillId="2" borderId="0" xfId="0" applyFill="1" applyAlignment="1">
      <alignment horizontal="center"/>
    </xf>
    <xf numFmtId="0" fontId="0" fillId="2" borderId="0" xfId="0" applyFill="1"/>
    <xf numFmtId="0" fontId="64" fillId="3" borderId="0" xfId="0" applyFont="1" applyFill="1"/>
    <xf numFmtId="0" fontId="69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9" fillId="3" borderId="0" xfId="0" applyFont="1" applyFill="1" applyAlignment="1">
      <alignment horizontal="center"/>
    </xf>
    <xf numFmtId="0" fontId="70" fillId="2" borderId="14" xfId="0" applyFont="1" applyFill="1" applyBorder="1"/>
    <xf numFmtId="0" fontId="68" fillId="2" borderId="14" xfId="26" applyFont="1" applyFill="1" applyBorder="1" applyAlignment="1"/>
    <xf numFmtId="0" fontId="67" fillId="2" borderId="14" xfId="0" applyFont="1" applyFill="1" applyBorder="1"/>
    <xf numFmtId="0" fontId="68" fillId="2" borderId="14" xfId="26" applyFont="1" applyFill="1" applyBorder="1"/>
    <xf numFmtId="0" fontId="67" fillId="2" borderId="0" xfId="0" applyFont="1" applyFill="1"/>
    <xf numFmtId="0" fontId="65" fillId="2" borderId="0" xfId="26" applyFill="1" applyBorder="1"/>
    <xf numFmtId="0" fontId="71" fillId="2" borderId="0" xfId="0" applyFont="1" applyFill="1"/>
    <xf numFmtId="0" fontId="73" fillId="2" borderId="0" xfId="0" applyFont="1" applyFill="1" applyAlignment="1">
      <alignment horizontal="left" vertical="center" wrapText="1"/>
    </xf>
    <xf numFmtId="0" fontId="74" fillId="2" borderId="0" xfId="0" applyFont="1" applyFill="1" applyAlignment="1">
      <alignment horizontal="left" vertical="center"/>
    </xf>
    <xf numFmtId="0" fontId="65" fillId="2" borderId="0" xfId="26" applyFill="1"/>
    <xf numFmtId="0" fontId="0" fillId="2" borderId="14" xfId="0" applyFill="1" applyBorder="1" applyAlignment="1">
      <alignment horizontal="center" vertical="top"/>
    </xf>
    <xf numFmtId="0" fontId="67" fillId="2" borderId="14" xfId="0" applyFont="1" applyFill="1" applyBorder="1" applyAlignment="1">
      <alignment wrapText="1"/>
    </xf>
    <xf numFmtId="0" fontId="65" fillId="2" borderId="14" xfId="26" applyFill="1" applyBorder="1" applyAlignment="1"/>
    <xf numFmtId="0" fontId="76" fillId="3" borderId="14" xfId="0" applyFont="1" applyFill="1" applyBorder="1" applyAlignment="1">
      <alignment horizontal="center" vertical="top"/>
    </xf>
    <xf numFmtId="0" fontId="76" fillId="3" borderId="14" xfId="0" applyFont="1" applyFill="1" applyBorder="1" applyAlignment="1">
      <alignment horizontal="center"/>
    </xf>
    <xf numFmtId="0" fontId="65" fillId="0" borderId="14" xfId="26" applyFill="1" applyBorder="1"/>
    <xf numFmtId="0" fontId="70" fillId="2" borderId="14" xfId="0" applyFont="1" applyFill="1" applyBorder="1" applyAlignment="1">
      <alignment wrapText="1"/>
    </xf>
    <xf numFmtId="0" fontId="65" fillId="2" borderId="14" xfId="26" applyFill="1" applyBorder="1" applyAlignment="1">
      <alignment wrapText="1"/>
    </xf>
    <xf numFmtId="0" fontId="0" fillId="2" borderId="0" xfId="0" applyFill="1" applyAlignment="1">
      <alignment vertical="top"/>
    </xf>
    <xf numFmtId="0" fontId="67" fillId="2" borderId="0" xfId="0" applyFont="1" applyFill="1" applyAlignment="1">
      <alignment horizontal="center" vertical="top"/>
    </xf>
    <xf numFmtId="0" fontId="70" fillId="2" borderId="0" xfId="0" applyFont="1" applyFill="1" applyAlignment="1">
      <alignment wrapText="1"/>
    </xf>
    <xf numFmtId="0" fontId="67" fillId="2" borderId="0" xfId="0" applyFont="1" applyFill="1" applyAlignment="1">
      <alignment horizontal="center"/>
    </xf>
    <xf numFmtId="0" fontId="12" fillId="0" borderId="19" xfId="0" applyFont="1" applyBorder="1" applyAlignment="1">
      <alignment horizontal="right" vertical="top"/>
    </xf>
    <xf numFmtId="0" fontId="78" fillId="0" borderId="20" xfId="0" applyFont="1" applyBorder="1" applyAlignment="1">
      <alignment horizontal="right" vertical="top"/>
    </xf>
    <xf numFmtId="0" fontId="20" fillId="0" borderId="18" xfId="0" applyFont="1" applyBorder="1" applyAlignment="1">
      <alignment horizontal="center" vertical="top"/>
    </xf>
    <xf numFmtId="0" fontId="69" fillId="2" borderId="14" xfId="0" applyFont="1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25" borderId="15" xfId="0" applyFont="1" applyFill="1" applyBorder="1" applyAlignment="1">
      <alignment horizontal="center" vertical="top"/>
    </xf>
    <xf numFmtId="0" fontId="10" fillId="25" borderId="16" xfId="0" applyFont="1" applyFill="1" applyBorder="1" applyAlignment="1">
      <alignment horizontal="center" vertical="top"/>
    </xf>
    <xf numFmtId="0" fontId="10" fillId="25" borderId="17" xfId="0" applyFont="1" applyFill="1" applyBorder="1" applyAlignment="1">
      <alignment horizontal="center" vertical="top"/>
    </xf>
    <xf numFmtId="9" fontId="9" fillId="3" borderId="15" xfId="1" applyFont="1" applyFill="1" applyBorder="1" applyAlignment="1">
      <alignment horizontal="center" vertical="top"/>
    </xf>
    <xf numFmtId="9" fontId="9" fillId="3" borderId="16" xfId="1" applyFont="1" applyFill="1" applyBorder="1" applyAlignment="1">
      <alignment horizontal="center" vertical="top"/>
    </xf>
    <xf numFmtId="9" fontId="9" fillId="3" borderId="17" xfId="1" applyFont="1" applyFill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22" borderId="4" xfId="0" applyFont="1" applyFill="1" applyBorder="1" applyAlignment="1">
      <alignment horizontal="left" vertical="top"/>
    </xf>
    <xf numFmtId="0" fontId="4" fillId="22" borderId="0" xfId="0" applyFont="1" applyFill="1" applyAlignment="1">
      <alignment horizontal="left" vertical="top"/>
    </xf>
    <xf numFmtId="0" fontId="4" fillId="22" borderId="5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22" borderId="9" xfId="0" applyFont="1" applyFill="1" applyBorder="1" applyAlignment="1">
      <alignment horizontal="left" vertical="top"/>
    </xf>
    <xf numFmtId="0" fontId="4" fillId="22" borderId="10" xfId="0" applyFont="1" applyFill="1" applyBorder="1" applyAlignment="1">
      <alignment horizontal="left" vertical="top"/>
    </xf>
    <xf numFmtId="0" fontId="4" fillId="22" borderId="1" xfId="0" applyFont="1" applyFill="1" applyBorder="1" applyAlignment="1">
      <alignment horizontal="left" vertical="top"/>
    </xf>
    <xf numFmtId="0" fontId="4" fillId="22" borderId="3" xfId="0" applyFont="1" applyFill="1" applyBorder="1" applyAlignment="1">
      <alignment horizontal="left" vertical="top"/>
    </xf>
    <xf numFmtId="0" fontId="4" fillId="22" borderId="6" xfId="0" applyFont="1" applyFill="1" applyBorder="1" applyAlignment="1">
      <alignment horizontal="left" vertical="top"/>
    </xf>
    <xf numFmtId="0" fontId="4" fillId="22" borderId="7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4" fillId="6" borderId="21" xfId="0" applyFont="1" applyFill="1" applyBorder="1" applyAlignment="1">
      <alignment horizontal="right"/>
    </xf>
    <xf numFmtId="0" fontId="21" fillId="3" borderId="26" xfId="0" applyFont="1" applyFill="1" applyBorder="1"/>
    <xf numFmtId="0" fontId="20" fillId="22" borderId="35" xfId="0" applyFont="1" applyFill="1" applyBorder="1" applyAlignment="1">
      <alignment horizontal="center"/>
    </xf>
    <xf numFmtId="0" fontId="20" fillId="22" borderId="36" xfId="0" applyFont="1" applyFill="1" applyBorder="1" applyAlignment="1">
      <alignment horizontal="center"/>
    </xf>
    <xf numFmtId="0" fontId="13" fillId="23" borderId="21" xfId="0" applyFont="1" applyFill="1" applyBorder="1" applyAlignment="1">
      <alignment wrapText="1"/>
    </xf>
    <xf numFmtId="0" fontId="22" fillId="22" borderId="26" xfId="0" applyFont="1" applyFill="1" applyBorder="1" applyAlignment="1">
      <alignment wrapText="1"/>
    </xf>
    <xf numFmtId="0" fontId="13" fillId="23" borderId="21" xfId="0" applyFont="1" applyFill="1" applyBorder="1"/>
    <xf numFmtId="0" fontId="22" fillId="22" borderId="26" xfId="0" applyFont="1" applyFill="1" applyBorder="1"/>
    <xf numFmtId="0" fontId="20" fillId="23" borderId="21" xfId="0" applyFont="1" applyFill="1" applyBorder="1" applyAlignment="1">
      <alignment horizontal="right" vertical="center"/>
    </xf>
    <xf numFmtId="0" fontId="12" fillId="23" borderId="21" xfId="0" applyFont="1" applyFill="1" applyBorder="1"/>
    <xf numFmtId="0" fontId="23" fillId="0" borderId="32" xfId="0" applyFont="1" applyBorder="1" applyAlignment="1">
      <alignment horizontal="left" vertical="center"/>
    </xf>
    <xf numFmtId="0" fontId="24" fillId="0" borderId="33" xfId="0" applyFont="1" applyBorder="1"/>
    <xf numFmtId="0" fontId="24" fillId="0" borderId="34" xfId="0" applyFont="1" applyBorder="1"/>
    <xf numFmtId="0" fontId="15" fillId="23" borderId="21" xfId="0" applyFont="1" applyFill="1" applyBorder="1" applyAlignment="1">
      <alignment wrapText="1"/>
    </xf>
    <xf numFmtId="0" fontId="15" fillId="22" borderId="26" xfId="0" applyFont="1" applyFill="1" applyBorder="1"/>
    <xf numFmtId="0" fontId="14" fillId="10" borderId="21" xfId="0" applyFont="1" applyFill="1" applyBorder="1" applyAlignment="1">
      <alignment horizontal="right"/>
    </xf>
    <xf numFmtId="0" fontId="23" fillId="5" borderId="32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3" fillId="23" borderId="21" xfId="0" applyFont="1" applyFill="1" applyBorder="1" applyAlignment="1">
      <alignment horizontal="left"/>
    </xf>
    <xf numFmtId="0" fontId="13" fillId="23" borderId="26" xfId="0" applyFont="1" applyFill="1" applyBorder="1" applyAlignment="1">
      <alignment horizontal="left"/>
    </xf>
    <xf numFmtId="0" fontId="13" fillId="23" borderId="21" xfId="0" applyFont="1" applyFill="1" applyBorder="1" applyAlignment="1">
      <alignment horizontal="left" wrapText="1"/>
    </xf>
    <xf numFmtId="0" fontId="13" fillId="23" borderId="26" xfId="0" applyFont="1" applyFill="1" applyBorder="1" applyAlignment="1">
      <alignment horizontal="left" wrapText="1"/>
    </xf>
    <xf numFmtId="0" fontId="25" fillId="7" borderId="21" xfId="0" applyFont="1" applyFill="1" applyBorder="1" applyAlignment="1">
      <alignment horizontal="right"/>
    </xf>
    <xf numFmtId="0" fontId="14" fillId="11" borderId="21" xfId="0" applyFont="1" applyFill="1" applyBorder="1" applyAlignment="1">
      <alignment horizontal="left" wrapText="1"/>
    </xf>
    <xf numFmtId="0" fontId="21" fillId="3" borderId="26" xfId="0" applyFont="1" applyFill="1" applyBorder="1" applyAlignment="1">
      <alignment horizontal="left"/>
    </xf>
    <xf numFmtId="0" fontId="14" fillId="11" borderId="21" xfId="0" applyFont="1" applyFill="1" applyBorder="1"/>
    <xf numFmtId="0" fontId="21" fillId="3" borderId="27" xfId="0" applyFont="1" applyFill="1" applyBorder="1"/>
    <xf numFmtId="0" fontId="25" fillId="6" borderId="21" xfId="0" applyFont="1" applyFill="1" applyBorder="1" applyAlignment="1">
      <alignment horizontal="right" wrapText="1"/>
    </xf>
    <xf numFmtId="0" fontId="21" fillId="3" borderId="26" xfId="0" applyFont="1" applyFill="1" applyBorder="1" applyAlignment="1">
      <alignment wrapText="1"/>
    </xf>
    <xf numFmtId="0" fontId="15" fillId="22" borderId="26" xfId="0" applyFont="1" applyFill="1" applyBorder="1" applyAlignment="1">
      <alignment wrapText="1"/>
    </xf>
    <xf numFmtId="0" fontId="14" fillId="6" borderId="0" xfId="0" applyFont="1" applyFill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 vertical="center" wrapText="1"/>
    </xf>
    <xf numFmtId="0" fontId="21" fillId="3" borderId="25" xfId="0" applyFont="1" applyFill="1" applyBorder="1"/>
    <xf numFmtId="0" fontId="21" fillId="3" borderId="28" xfId="0" applyFont="1" applyFill="1" applyBorder="1"/>
    <xf numFmtId="0" fontId="21" fillId="3" borderId="0" xfId="0" applyFont="1" applyFill="1"/>
    <xf numFmtId="0" fontId="21" fillId="3" borderId="30" xfId="0" applyFont="1" applyFill="1" applyBorder="1"/>
    <xf numFmtId="0" fontId="21" fillId="3" borderId="31" xfId="0" applyFont="1" applyFill="1" applyBorder="1"/>
    <xf numFmtId="0" fontId="14" fillId="6" borderId="21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center" vertical="center"/>
    </xf>
    <xf numFmtId="0" fontId="22" fillId="22" borderId="23" xfId="0" applyFont="1" applyFill="1" applyBorder="1"/>
    <xf numFmtId="0" fontId="12" fillId="24" borderId="23" xfId="0" applyFont="1" applyFill="1" applyBorder="1" applyAlignment="1">
      <alignment horizontal="center" vertical="center"/>
    </xf>
  </cellXfs>
  <cellStyles count="27">
    <cellStyle name="Hüperlink" xfId="26" builtinId="8"/>
    <cellStyle name="Normaallaad" xfId="0" builtinId="0"/>
    <cellStyle name="Normaallaad 2" xfId="3" xr:uid="{CF5AE09C-C031-4907-843D-1C6A64D37374}"/>
    <cellStyle name="Normaallaad 3" xfId="9" xr:uid="{E76B0AD1-BEB5-4BF5-95E6-A23C287BFFDA}"/>
    <cellStyle name="Pealkiri 1 2" xfId="5" xr:uid="{037CB7D6-DB1B-4F29-9D45-0BEB5EB27E6A}"/>
    <cellStyle name="Pealkiri 1 3" xfId="8" xr:uid="{E018A1B7-4CBE-4BC9-B71C-AE8E2A4F26A3}"/>
    <cellStyle name="Pealkiri 2 2" xfId="6" xr:uid="{FD8456FF-5187-4650-8ACB-54EB0A649A48}"/>
    <cellStyle name="Pealkiri 2 3" xfId="19" xr:uid="{B6688857-1631-41FE-81E8-3280399441B6}"/>
    <cellStyle name="Pealkiri 3 2" xfId="4" xr:uid="{E466F645-30E3-41E0-ABDA-75E88AC87B36}"/>
    <cellStyle name="Pealkiri 3 3" xfId="20" xr:uid="{62B47915-94CA-4837-BABF-BC77463BB202}"/>
    <cellStyle name="Pealkiri 4 2" xfId="21" xr:uid="{20DD88CC-A851-4DAC-84D5-6B85FAD5E4BD}"/>
    <cellStyle name="Perioodi esiletõstu juhtelement" xfId="11" xr:uid="{EC8C7860-2B75-4ECE-A081-C9167D76ACA1}"/>
    <cellStyle name="Perioodi päised" xfId="23" xr:uid="{20053FF4-5AAC-4089-9673-6960FF833DAE}"/>
    <cellStyle name="Perioodi väärtus" xfId="12" xr:uid="{B5DD221A-1D4F-4BE3-8928-2D9EC830FE3E}"/>
    <cellStyle name="Plaanitud legend" xfId="13" xr:uid="{1CB02BA1-6C1D-4F2E-AAFC-2F230E536796}"/>
    <cellStyle name="Projekti päised" xfId="22" xr:uid="{2EB9D7F9-194D-4D80-9BB0-3267E4B9B203}"/>
    <cellStyle name="Protsent" xfId="1" builtinId="5"/>
    <cellStyle name="Selgitav tekst 2" xfId="10" xr:uid="{E11CC237-72E0-47EE-ADFA-196F282DD65B}"/>
    <cellStyle name="Silt" xfId="14" xr:uid="{BA73CD57-E4A7-4D9C-BF6B-D773F95D91ED}"/>
    <cellStyle name="Tegelik (erinevalt plaanitust) legend" xfId="17" xr:uid="{D0371E39-700E-4C3B-BD9D-71EB4B40FEB3}"/>
    <cellStyle name="Tegelik legend" xfId="15" xr:uid="{DAB6E927-ABC6-4950-8F12-33E5AE4FAC24}"/>
    <cellStyle name="Tegevus" xfId="24" xr:uid="{0632B112-D08E-4D63-B58F-D079207D19F5}"/>
    <cellStyle name="Täituvus% (erinevalt plaanitust) legend" xfId="18" xr:uid="{9E7CD926-DE93-497F-9178-5CCC430FE27C}"/>
    <cellStyle name="Täituvusprotsent" xfId="25" xr:uid="{9A08F5E2-03A7-4AD3-A998-5A56D8669F32}"/>
    <cellStyle name="Valmidusportsent" xfId="16" xr:uid="{7D33C136-4BD2-418A-973C-C4B924A76AD3}"/>
    <cellStyle name="Üldpealkiri 2" xfId="2" xr:uid="{21057A68-2036-4D81-8307-12DA79D398CA}"/>
    <cellStyle name="Üldpealkiri 3" xfId="7" xr:uid="{B949FD90-6C6A-440A-B5CF-CF46DB8560F5}"/>
  </cellStyles>
  <dxfs count="4">
    <dxf>
      <font>
        <color theme="3"/>
      </font>
      <fill>
        <patternFill>
          <bgColor theme="2"/>
        </patternFill>
      </fill>
      <border>
        <left/>
      </border>
    </dxf>
    <dxf>
      <font>
        <color theme="3"/>
      </font>
      <border>
        <left/>
      </border>
    </dxf>
    <dxf>
      <font>
        <b val="0"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 style="thin">
          <color theme="3" tint="0.59996337778862885"/>
        </vertical>
        <horizontal/>
      </border>
    </dxf>
  </dxfs>
  <tableStyles count="1" defaultTableStyle="TableStyleMedium2" defaultPivotStyle="PivotStyleLight16">
    <tableStyle name="Projekti ajaskaala" pivot="0" count="4" xr9:uid="{FC569873-A876-4CDA-AAF1-0C0D378965C5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00664E"/>
      <color rgb="FF9BFFE7"/>
      <color rgb="FF10CC9D"/>
      <color rgb="FF00E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21</xdr:row>
      <xdr:rowOff>66675</xdr:rowOff>
    </xdr:from>
    <xdr:ext cx="190500" cy="266700"/>
    <xdr:sp macro="" textlink="">
      <xdr:nvSpPr>
        <xdr:cNvPr id="2" name="Shap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31305" y="487489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aavi Liivandi" id="{C4CBAE37-996B-4555-A3A6-E58766C03A39}" userId="S::taavi.liivandi@kogu.hiiumaa.ee::ed2c73d7-4fb1-4801-b83b-f8c38e5f92a1" providerId="AD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3" dT="2024-03-18T09:04:08.85" personId="{C4CBAE37-996B-4555-A3A6-E58766C03A39}" id="{88E12383-0EF2-4E73-92D1-DB5886EBF492}">
    <text>Tuleb küsida üksteisest sõltumatute pakkujate käest vähemalt kolm võrreldavat hinnapakkumust.</text>
  </threadedComment>
  <threadedComment ref="C44" dT="2024-03-18T09:04:16.66" personId="{C4CBAE37-996B-4555-A3A6-E58766C03A39}" id="{7DC9965A-1D63-424E-B42F-71A0B5F6F7EE}">
    <text xml:space="preserve">Tuleb küsida üksteisest sõltumatute pakkujate käest vähemalt kolm võrreldavat hinnapakkumust.
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iigiteataja.ee/akt/124112023003?leiaKehtiv" TargetMode="External"/><Relationship Id="rId13" Type="http://schemas.openxmlformats.org/officeDocument/2006/relationships/hyperlink" Target="https://www.riigiteataja.ee/aktilisa/4261/0202/3006/Lisa_Arengukava%20.pdf" TargetMode="External"/><Relationship Id="rId3" Type="http://schemas.openxmlformats.org/officeDocument/2006/relationships/hyperlink" Target="https://www.pria.ee/registrid/alustavale-kliendile" TargetMode="External"/><Relationship Id="rId7" Type="http://schemas.openxmlformats.org/officeDocument/2006/relationships/hyperlink" Target="https://www.riigiteataja.ee/akt/124112023003?leiaKehtiv" TargetMode="External"/><Relationship Id="rId12" Type="http://schemas.openxmlformats.org/officeDocument/2006/relationships/hyperlink" Target="https://www.riigiteataja.ee/akt/124112023003?leiaKehtiv" TargetMode="External"/><Relationship Id="rId17" Type="http://schemas.microsoft.com/office/2017/10/relationships/threadedComment" Target="../threadedComments/threadedComment1.xml"/><Relationship Id="rId2" Type="http://schemas.openxmlformats.org/officeDocument/2006/relationships/hyperlink" Target="https://kogu.hiiumaa.ee/wp-content/uploads/2024/02/Hiidlaste-Koostookogu-LEADER-Meede-2-Kogukondade-arendamine-2024-2027_meetmeleht.pdf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kogu.hiiumaa.ee/wp-content/uploads/2024/02/Hiidlaste-Koostookogu-LEADER-Meede-1-Ettevotluse-arendamine-2024-2027_meetmeleht.pdf" TargetMode="External"/><Relationship Id="rId6" Type="http://schemas.openxmlformats.org/officeDocument/2006/relationships/hyperlink" Target="https://www.pria.ee/sites/default/files/2024-02/LEADER%202023-2027%20projektitaotlus%20e-PRIA%20juhend_0.pdf" TargetMode="External"/><Relationship Id="rId11" Type="http://schemas.openxmlformats.org/officeDocument/2006/relationships/hyperlink" Target="https://kogu.hiiumaa.ee/wp-content/uploads/2023/11/3.10.23_Hiidlaste-Koostookogu-strateegia-2024-2027.pdf" TargetMode="External"/><Relationship Id="rId5" Type="http://schemas.openxmlformats.org/officeDocument/2006/relationships/hyperlink" Target="https://www.youtube.com/watch?v=9puVAkQi38c&amp;list=UUOZSGexr6P4BdC2ZYj_ER2Q&amp;index=8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info@kogu.hiiumaa.ee" TargetMode="External"/><Relationship Id="rId4" Type="http://schemas.openxmlformats.org/officeDocument/2006/relationships/hyperlink" Target="https://www.youtube.com/watch?v=6ETYWsX-zg8" TargetMode="External"/><Relationship Id="rId9" Type="http://schemas.openxmlformats.org/officeDocument/2006/relationships/hyperlink" Target="https://epria.pria.ee/epria2/login/" TargetMode="External"/><Relationship Id="rId14" Type="http://schemas.openxmlformats.org/officeDocument/2006/relationships/hyperlink" Target="https://kogu.hiiumaa.ee/abiks-taotlejale/meetmete-tutvustu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1120-BD9B-47E9-822B-0668B39C480D}">
  <sheetPr>
    <tabColor rgb="FF9BFFE7"/>
  </sheetPr>
  <dimension ref="A1:C58"/>
  <sheetViews>
    <sheetView topLeftCell="A13" zoomScaleNormal="100" workbookViewId="0">
      <selection activeCell="B38" sqref="B38"/>
    </sheetView>
  </sheetViews>
  <sheetFormatPr defaultRowHeight="14.4" x14ac:dyDescent="0.3"/>
  <cols>
    <col min="1" max="1" width="6.33203125" style="5" customWidth="1"/>
    <col min="2" max="2" width="94.21875" customWidth="1"/>
    <col min="3" max="3" width="95.33203125" customWidth="1"/>
  </cols>
  <sheetData>
    <row r="1" spans="1:3" ht="24.6" x14ac:dyDescent="0.3">
      <c r="A1" s="99"/>
      <c r="B1" s="100" t="s">
        <v>200</v>
      </c>
      <c r="C1" s="101" t="s">
        <v>201</v>
      </c>
    </row>
    <row r="2" spans="1:3" x14ac:dyDescent="0.3">
      <c r="A2" s="102">
        <v>1</v>
      </c>
      <c r="B2" s="103" t="s">
        <v>202</v>
      </c>
      <c r="C2" s="104" t="s">
        <v>203</v>
      </c>
    </row>
    <row r="3" spans="1:3" x14ac:dyDescent="0.3">
      <c r="A3" s="102">
        <v>2</v>
      </c>
      <c r="B3" s="103" t="s">
        <v>204</v>
      </c>
      <c r="C3" s="104" t="s">
        <v>205</v>
      </c>
    </row>
    <row r="4" spans="1:3" x14ac:dyDescent="0.3">
      <c r="A4" s="102">
        <v>3</v>
      </c>
      <c r="B4" s="103" t="s">
        <v>206</v>
      </c>
      <c r="C4" s="105" t="s">
        <v>207</v>
      </c>
    </row>
    <row r="5" spans="1:3" x14ac:dyDescent="0.3">
      <c r="A5" s="102">
        <v>4</v>
      </c>
      <c r="B5" s="103" t="s">
        <v>208</v>
      </c>
      <c r="C5" s="104" t="s">
        <v>209</v>
      </c>
    </row>
    <row r="6" spans="1:3" x14ac:dyDescent="0.3">
      <c r="A6" s="102">
        <v>5</v>
      </c>
      <c r="B6" s="103" t="s">
        <v>210</v>
      </c>
      <c r="C6" s="104" t="s">
        <v>211</v>
      </c>
    </row>
    <row r="7" spans="1:3" x14ac:dyDescent="0.3">
      <c r="A7" s="106"/>
      <c r="B7" s="107"/>
      <c r="C7" s="107"/>
    </row>
    <row r="8" spans="1:3" ht="24.6" x14ac:dyDescent="0.3">
      <c r="A8" s="99"/>
      <c r="B8" s="100" t="s">
        <v>212</v>
      </c>
      <c r="C8" s="101" t="s">
        <v>201</v>
      </c>
    </row>
    <row r="9" spans="1:3" x14ac:dyDescent="0.3">
      <c r="A9" s="106"/>
      <c r="B9" s="103" t="s">
        <v>213</v>
      </c>
      <c r="C9" s="104" t="s">
        <v>214</v>
      </c>
    </row>
    <row r="10" spans="1:3" x14ac:dyDescent="0.3">
      <c r="A10" s="106"/>
      <c r="B10" s="107"/>
      <c r="C10" s="107"/>
    </row>
    <row r="11" spans="1:3" ht="24.6" x14ac:dyDescent="0.3">
      <c r="A11" s="99"/>
      <c r="B11" s="100" t="s">
        <v>215</v>
      </c>
      <c r="C11" s="108"/>
    </row>
    <row r="12" spans="1:3" x14ac:dyDescent="0.3">
      <c r="A12" s="106"/>
      <c r="B12" s="137" t="s">
        <v>216</v>
      </c>
      <c r="C12" s="137"/>
    </row>
    <row r="13" spans="1:3" x14ac:dyDescent="0.3">
      <c r="A13" s="106"/>
      <c r="B13" s="137" t="s">
        <v>217</v>
      </c>
      <c r="C13" s="138"/>
    </row>
    <row r="14" spans="1:3" x14ac:dyDescent="0.3">
      <c r="A14" s="106"/>
      <c r="B14" s="137" t="s">
        <v>218</v>
      </c>
      <c r="C14" s="138"/>
    </row>
    <row r="15" spans="1:3" x14ac:dyDescent="0.3">
      <c r="A15" s="106"/>
      <c r="B15" s="109"/>
      <c r="C15" s="110"/>
    </row>
    <row r="16" spans="1:3" ht="24.6" x14ac:dyDescent="0.3">
      <c r="A16" s="99"/>
      <c r="B16" s="100" t="s">
        <v>219</v>
      </c>
      <c r="C16" s="111" t="s">
        <v>201</v>
      </c>
    </row>
    <row r="17" spans="1:3" x14ac:dyDescent="0.3">
      <c r="A17" s="102">
        <v>1</v>
      </c>
      <c r="B17" s="112" t="s">
        <v>220</v>
      </c>
      <c r="C17" s="113" t="s">
        <v>221</v>
      </c>
    </row>
    <row r="18" spans="1:3" x14ac:dyDescent="0.3">
      <c r="A18" s="102">
        <v>2</v>
      </c>
      <c r="B18" s="112" t="s">
        <v>222</v>
      </c>
      <c r="C18" s="113" t="s">
        <v>223</v>
      </c>
    </row>
    <row r="19" spans="1:3" x14ac:dyDescent="0.3">
      <c r="A19" s="102">
        <v>3</v>
      </c>
      <c r="B19" s="112" t="s">
        <v>224</v>
      </c>
      <c r="C19" s="113" t="s">
        <v>225</v>
      </c>
    </row>
    <row r="20" spans="1:3" x14ac:dyDescent="0.3">
      <c r="A20" s="102">
        <v>4</v>
      </c>
      <c r="B20" s="114" t="s">
        <v>226</v>
      </c>
      <c r="C20" s="115" t="s">
        <v>227</v>
      </c>
    </row>
    <row r="21" spans="1:3" x14ac:dyDescent="0.3">
      <c r="A21" s="106"/>
      <c r="B21" s="116"/>
      <c r="C21" s="117"/>
    </row>
    <row r="22" spans="1:3" ht="24.6" x14ac:dyDescent="0.3">
      <c r="A22" s="99"/>
      <c r="B22" s="100" t="s">
        <v>228</v>
      </c>
      <c r="C22" s="108"/>
    </row>
    <row r="23" spans="1:3" x14ac:dyDescent="0.3">
      <c r="A23" s="106"/>
      <c r="B23" s="118" t="s">
        <v>229</v>
      </c>
      <c r="C23" s="107"/>
    </row>
    <row r="24" spans="1:3" x14ac:dyDescent="0.3">
      <c r="A24" s="106"/>
      <c r="B24" s="118" t="s">
        <v>230</v>
      </c>
      <c r="C24" s="107"/>
    </row>
    <row r="25" spans="1:3" x14ac:dyDescent="0.3">
      <c r="A25" s="106"/>
      <c r="B25" s="118"/>
      <c r="C25" s="107"/>
    </row>
    <row r="26" spans="1:3" ht="17.399999999999999" x14ac:dyDescent="0.3">
      <c r="A26" s="106"/>
      <c r="B26" s="119" t="s">
        <v>231</v>
      </c>
      <c r="C26" s="120" t="s">
        <v>232</v>
      </c>
    </row>
    <row r="27" spans="1:3" x14ac:dyDescent="0.3">
      <c r="A27" s="106"/>
      <c r="B27" s="121" t="s">
        <v>233</v>
      </c>
      <c r="C27" s="120" t="s">
        <v>234</v>
      </c>
    </row>
    <row r="28" spans="1:3" x14ac:dyDescent="0.3">
      <c r="A28" s="106"/>
      <c r="B28" s="121"/>
      <c r="C28" s="120" t="s">
        <v>235</v>
      </c>
    </row>
    <row r="29" spans="1:3" x14ac:dyDescent="0.3">
      <c r="A29" s="106"/>
      <c r="B29" s="121"/>
      <c r="C29" s="120" t="s">
        <v>236</v>
      </c>
    </row>
    <row r="30" spans="1:3" x14ac:dyDescent="0.3">
      <c r="A30" s="122"/>
      <c r="B30" s="123" t="s">
        <v>237</v>
      </c>
      <c r="C30" s="102" t="s">
        <v>238</v>
      </c>
    </row>
    <row r="31" spans="1:3" x14ac:dyDescent="0.3">
      <c r="A31" s="102">
        <v>1</v>
      </c>
      <c r="B31" s="124" t="s">
        <v>239</v>
      </c>
      <c r="C31" s="125" t="s">
        <v>240</v>
      </c>
    </row>
    <row r="32" spans="1:3" x14ac:dyDescent="0.3">
      <c r="A32" s="102">
        <v>2</v>
      </c>
      <c r="B32" s="124" t="s">
        <v>241</v>
      </c>
      <c r="C32" s="125" t="s">
        <v>240</v>
      </c>
    </row>
    <row r="33" spans="1:3" x14ac:dyDescent="0.3">
      <c r="A33" s="102">
        <v>3</v>
      </c>
      <c r="B33" s="114" t="s">
        <v>242</v>
      </c>
      <c r="C33" s="126" t="s">
        <v>243</v>
      </c>
    </row>
    <row r="34" spans="1:3" x14ac:dyDescent="0.3">
      <c r="A34" s="102">
        <v>4</v>
      </c>
      <c r="B34" s="127" t="s">
        <v>244</v>
      </c>
      <c r="C34" s="125" t="s">
        <v>245</v>
      </c>
    </row>
    <row r="35" spans="1:3" ht="28.8" x14ac:dyDescent="0.3">
      <c r="A35" s="102">
        <v>5</v>
      </c>
      <c r="B35" s="128" t="s">
        <v>246</v>
      </c>
      <c r="C35" s="126" t="s">
        <v>247</v>
      </c>
    </row>
    <row r="36" spans="1:3" x14ac:dyDescent="0.3">
      <c r="A36" s="102">
        <v>6</v>
      </c>
      <c r="B36" s="129" t="s">
        <v>248</v>
      </c>
      <c r="C36" s="126" t="s">
        <v>247</v>
      </c>
    </row>
    <row r="37" spans="1:3" x14ac:dyDescent="0.3">
      <c r="A37" s="106"/>
      <c r="B37" s="107"/>
      <c r="C37" s="130"/>
    </row>
    <row r="38" spans="1:3" ht="17.399999999999999" x14ac:dyDescent="0.3">
      <c r="A38" s="106"/>
      <c r="B38" s="119" t="s">
        <v>249</v>
      </c>
      <c r="C38" s="120" t="s">
        <v>250</v>
      </c>
    </row>
    <row r="39" spans="1:3" x14ac:dyDescent="0.3">
      <c r="A39" s="106"/>
      <c r="B39" s="121" t="s">
        <v>251</v>
      </c>
      <c r="C39" s="120" t="s">
        <v>252</v>
      </c>
    </row>
    <row r="40" spans="1:3" x14ac:dyDescent="0.3">
      <c r="A40" s="106"/>
      <c r="B40" s="121"/>
      <c r="C40" s="120" t="s">
        <v>253</v>
      </c>
    </row>
    <row r="41" spans="1:3" x14ac:dyDescent="0.3">
      <c r="A41" s="106"/>
      <c r="B41" s="121"/>
      <c r="C41" s="120" t="s">
        <v>254</v>
      </c>
    </row>
    <row r="42" spans="1:3" x14ac:dyDescent="0.3">
      <c r="A42" s="122"/>
      <c r="B42" s="123" t="s">
        <v>237</v>
      </c>
      <c r="C42" s="102" t="s">
        <v>238</v>
      </c>
    </row>
    <row r="43" spans="1:3" x14ac:dyDescent="0.3">
      <c r="A43" s="102">
        <v>1</v>
      </c>
      <c r="B43" s="127" t="s">
        <v>255</v>
      </c>
      <c r="C43" s="125" t="s">
        <v>240</v>
      </c>
    </row>
    <row r="44" spans="1:3" x14ac:dyDescent="0.3">
      <c r="A44" s="102">
        <v>2</v>
      </c>
      <c r="B44" s="114" t="s">
        <v>242</v>
      </c>
      <c r="C44" s="126" t="s">
        <v>243</v>
      </c>
    </row>
    <row r="45" spans="1:3" x14ac:dyDescent="0.3">
      <c r="A45" s="102">
        <v>3</v>
      </c>
      <c r="B45" s="127" t="s">
        <v>244</v>
      </c>
      <c r="C45" s="125" t="s">
        <v>245</v>
      </c>
    </row>
    <row r="46" spans="1:3" ht="28.8" x14ac:dyDescent="0.3">
      <c r="A46" s="102">
        <v>4</v>
      </c>
      <c r="B46" s="128" t="s">
        <v>246</v>
      </c>
      <c r="C46" s="126" t="s">
        <v>247</v>
      </c>
    </row>
    <row r="47" spans="1:3" x14ac:dyDescent="0.3">
      <c r="A47" s="102">
        <v>5</v>
      </c>
      <c r="B47" s="129" t="s">
        <v>248</v>
      </c>
      <c r="C47" s="126" t="s">
        <v>247</v>
      </c>
    </row>
    <row r="48" spans="1:3" x14ac:dyDescent="0.3">
      <c r="A48" s="131"/>
      <c r="B48" s="132"/>
      <c r="C48" s="132"/>
    </row>
    <row r="49" spans="1:3" x14ac:dyDescent="0.3">
      <c r="A49" s="133"/>
      <c r="B49" s="132"/>
    </row>
    <row r="50" spans="1:3" x14ac:dyDescent="0.3">
      <c r="A50" s="106"/>
      <c r="B50" s="107"/>
      <c r="C50" s="107"/>
    </row>
    <row r="51" spans="1:3" x14ac:dyDescent="0.3">
      <c r="A51" s="106"/>
      <c r="B51" s="107"/>
      <c r="C51" s="107"/>
    </row>
    <row r="52" spans="1:3" x14ac:dyDescent="0.3">
      <c r="A52" s="106"/>
      <c r="B52" s="107"/>
      <c r="C52" s="107"/>
    </row>
    <row r="53" spans="1:3" x14ac:dyDescent="0.3">
      <c r="A53" s="106"/>
      <c r="B53" s="107"/>
      <c r="C53" s="107"/>
    </row>
    <row r="54" spans="1:3" x14ac:dyDescent="0.3">
      <c r="A54" s="106"/>
      <c r="B54" s="107"/>
      <c r="C54" s="107"/>
    </row>
    <row r="55" spans="1:3" x14ac:dyDescent="0.3">
      <c r="A55" s="106"/>
      <c r="B55" s="107"/>
      <c r="C55" s="107"/>
    </row>
    <row r="56" spans="1:3" x14ac:dyDescent="0.3">
      <c r="A56" s="106"/>
      <c r="B56" s="107"/>
      <c r="C56" s="107"/>
    </row>
    <row r="57" spans="1:3" x14ac:dyDescent="0.3">
      <c r="A57" s="106"/>
      <c r="B57" s="107"/>
      <c r="C57" s="107"/>
    </row>
    <row r="58" spans="1:3" x14ac:dyDescent="0.3">
      <c r="A58" s="106"/>
      <c r="B58" s="107"/>
      <c r="C58" s="107"/>
    </row>
  </sheetData>
  <mergeCells count="3">
    <mergeCell ref="B12:C12"/>
    <mergeCell ref="B13:C13"/>
    <mergeCell ref="B14:C14"/>
  </mergeCells>
  <hyperlinks>
    <hyperlink ref="B27" r:id="rId1" display="https://kogu.hiiumaa.ee/wp-content/uploads/2024/02/Hiidlaste-Koostookogu-LEADER-Meede-1-Ettevotluse-arendamine-2024-2027_meetmeleht.pdf" xr:uid="{63E78A83-5AF5-4BA2-8DA1-8BE9C92685EC}"/>
    <hyperlink ref="B39" r:id="rId2" display="https://kogu.hiiumaa.ee/wp-content/uploads/2024/02/Hiidlaste-Koostookogu-LEADER-Meede-2-Kogukondade-arendamine-2024-2027_meetmeleht.pdf" xr:uid="{1CC701CB-15FB-404C-BF5E-0C98D7207458}"/>
    <hyperlink ref="C17" r:id="rId3" xr:uid="{EA935388-1C57-47E3-AE14-39A133B11515}"/>
    <hyperlink ref="C18" r:id="rId4" xr:uid="{DC8A7F83-B7C9-4C06-8B26-0FD2ED1319DB}"/>
    <hyperlink ref="C19" r:id="rId5" xr:uid="{1FE7D1D7-72A9-47FB-83F3-DB2A025D1C41}"/>
    <hyperlink ref="B32" location="Finantsprognoos!A1" display="finantsprognoos järgnevaks viieks aastaks" xr:uid="{501BCE5C-2EC2-48A1-A2BD-4ABAEFE65A8C}"/>
    <hyperlink ref="B31" location="Äriplaan!A1" display="Äriplaan" xr:uid="{FFB1420A-E2A5-41F3-9C2C-22EE2E69D2FD}"/>
    <hyperlink ref="B34" location="Ajakava!A1" display="Ajakava" xr:uid="{98A11560-EA87-43CA-B74A-F2FCFFAB26FF}"/>
    <hyperlink ref="B45" location="Ajakava!A1" display="Ajakava" xr:uid="{A7D16DE7-8CCD-4E70-9601-3C6E29AE7FBA}"/>
    <hyperlink ref="B43" location="'MTÜ Tasuvusanalüüs'!A1" display="Tasuvusanalüüs" xr:uid="{27F38302-25A6-44D5-B5CB-AAB854CE3E3A}"/>
    <hyperlink ref="C20" r:id="rId6" xr:uid="{1AD17B3C-98FC-4A2E-B3B8-CBD3E8DFF657}"/>
    <hyperlink ref="B36" r:id="rId7" location="para24" xr:uid="{BED45052-5155-4356-A416-7FAF86D108B8}"/>
    <hyperlink ref="B47" r:id="rId8" location="para24" xr:uid="{4BF6EDE3-5298-4CA4-9C1D-CB74A3D7C02B}"/>
    <hyperlink ref="C9" r:id="rId9" location="/login" display="https://epria.pria.ee/epria2/login/ - /login" xr:uid="{E98DA91D-A63F-44A9-BD9B-E4C7E1C3BF2D}"/>
    <hyperlink ref="C6" r:id="rId10" xr:uid="{8C6ABD8D-6531-4F63-BC9C-F60607771E33}"/>
    <hyperlink ref="C4" r:id="rId11" display="https://kogu.hiiumaa.ee/wp-content/uploads/2023/11/3.10.23_Hiidlaste-Koostookogu-strateegia-2024-2027.pdf" xr:uid="{CAE6A715-03BA-40CE-B36C-8E678A98BFF4}"/>
    <hyperlink ref="C2" r:id="rId12" location="para23" xr:uid="{B5A9DF19-5CE2-464D-B4A1-CC1EA0C851C5}"/>
    <hyperlink ref="C5" r:id="rId13" xr:uid="{956BB325-62F3-441A-8A48-5AD935D87B0A}"/>
    <hyperlink ref="C3" r:id="rId14" xr:uid="{320A0398-9F24-4996-AF15-FBEB72B22A20}"/>
  </hyperlinks>
  <pageMargins left="0.7" right="0.7" top="0.75" bottom="0.75" header="0.3" footer="0.3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D20A-DCD5-4401-B693-3100B8831D81}">
  <sheetPr>
    <tabColor rgb="FF9BFFE7"/>
  </sheetPr>
  <dimension ref="A1:M2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L4" sqref="L4"/>
    </sheetView>
  </sheetViews>
  <sheetFormatPr defaultRowHeight="14.4" x14ac:dyDescent="0.3"/>
  <cols>
    <col min="1" max="1" width="6.109375" customWidth="1"/>
    <col min="2" max="2" width="15.33203125" style="5" bestFit="1" customWidth="1"/>
    <col min="3" max="3" width="22.5546875" style="5" customWidth="1"/>
    <col min="4" max="4" width="5.6640625" style="5" customWidth="1"/>
    <col min="5" max="5" width="112.77734375" style="5" customWidth="1"/>
    <col min="6" max="6" width="5.6640625" style="5" customWidth="1"/>
    <col min="7" max="7" width="22.6640625" style="5" customWidth="1"/>
    <col min="8" max="8" width="14.6640625" customWidth="1"/>
  </cols>
  <sheetData>
    <row r="1" spans="1:13" ht="28.8" x14ac:dyDescent="0.55000000000000004">
      <c r="A1" s="48"/>
      <c r="B1" s="49"/>
      <c r="C1" s="78" t="s">
        <v>177</v>
      </c>
      <c r="D1" s="49"/>
      <c r="E1" s="49"/>
      <c r="F1" s="49"/>
      <c r="G1" s="49"/>
      <c r="H1" s="48"/>
    </row>
    <row r="2" spans="1:13" ht="21" x14ac:dyDescent="0.4">
      <c r="A2" s="48"/>
      <c r="B2" s="50" t="s">
        <v>173</v>
      </c>
      <c r="C2" s="50" t="s">
        <v>97</v>
      </c>
      <c r="D2" s="50"/>
      <c r="E2" s="50" t="s">
        <v>161</v>
      </c>
      <c r="F2" s="50"/>
      <c r="G2" s="50" t="s">
        <v>162</v>
      </c>
      <c r="H2" s="51"/>
    </row>
    <row r="3" spans="1:13" ht="21" x14ac:dyDescent="0.4">
      <c r="A3" s="48"/>
      <c r="B3" s="52"/>
      <c r="C3" s="53"/>
      <c r="D3" s="53"/>
      <c r="E3" s="53" t="s">
        <v>163</v>
      </c>
      <c r="F3" s="53"/>
      <c r="G3" s="53"/>
      <c r="H3" s="51"/>
    </row>
    <row r="4" spans="1:13" ht="36.6" x14ac:dyDescent="0.4">
      <c r="A4" s="48"/>
      <c r="B4" s="54"/>
      <c r="C4" s="98" t="s">
        <v>196</v>
      </c>
      <c r="D4" s="50"/>
      <c r="E4" s="79" t="s">
        <v>197</v>
      </c>
      <c r="F4" s="55"/>
      <c r="G4" s="54"/>
      <c r="H4" s="48"/>
    </row>
    <row r="5" spans="1:13" ht="21" x14ac:dyDescent="0.4">
      <c r="A5" s="48"/>
      <c r="B5" s="54"/>
      <c r="C5" s="98" t="s">
        <v>196</v>
      </c>
      <c r="D5" s="50"/>
      <c r="E5" s="79" t="s">
        <v>199</v>
      </c>
      <c r="F5" s="55"/>
      <c r="G5" s="54"/>
      <c r="H5" s="48"/>
    </row>
    <row r="6" spans="1:13" ht="21" x14ac:dyDescent="0.4">
      <c r="A6" s="48"/>
      <c r="B6" s="54"/>
      <c r="C6" s="98" t="s">
        <v>196</v>
      </c>
      <c r="D6" s="50"/>
      <c r="E6" s="55" t="s">
        <v>198</v>
      </c>
      <c r="F6" s="55"/>
      <c r="G6" s="98" t="s">
        <v>196</v>
      </c>
      <c r="H6" s="48"/>
    </row>
    <row r="7" spans="1:13" ht="21" x14ac:dyDescent="0.4">
      <c r="A7" s="48"/>
      <c r="B7" s="56"/>
      <c r="C7" s="56"/>
      <c r="D7" s="56"/>
      <c r="E7" s="55"/>
      <c r="F7" s="55"/>
      <c r="G7" s="56"/>
      <c r="H7" s="51"/>
    </row>
    <row r="8" spans="1:13" ht="21" x14ac:dyDescent="0.4">
      <c r="A8" s="48"/>
      <c r="B8" s="76">
        <v>45432</v>
      </c>
      <c r="C8" s="77">
        <v>0.41666666666666669</v>
      </c>
      <c r="D8" s="53"/>
      <c r="E8" s="53" t="s">
        <v>178</v>
      </c>
      <c r="F8" s="53"/>
      <c r="G8" s="53"/>
      <c r="H8" s="48"/>
    </row>
    <row r="9" spans="1:13" ht="21" x14ac:dyDescent="0.4">
      <c r="A9" s="48"/>
      <c r="B9" s="54"/>
      <c r="C9" s="98" t="s">
        <v>196</v>
      </c>
      <c r="D9" s="50"/>
      <c r="E9" s="55" t="s">
        <v>170</v>
      </c>
      <c r="F9" s="55"/>
      <c r="G9" s="98" t="s">
        <v>196</v>
      </c>
      <c r="H9" s="48"/>
    </row>
    <row r="10" spans="1:13" ht="21" x14ac:dyDescent="0.4">
      <c r="A10" s="48"/>
      <c r="B10" s="54"/>
      <c r="C10" s="98" t="s">
        <v>196</v>
      </c>
      <c r="D10" s="50"/>
      <c r="E10" s="55" t="s">
        <v>179</v>
      </c>
      <c r="F10" s="55"/>
      <c r="G10" s="54"/>
      <c r="H10" s="48"/>
    </row>
    <row r="11" spans="1:13" ht="21.6" thickBot="1" x14ac:dyDescent="0.45">
      <c r="A11" s="48"/>
      <c r="B11" s="54"/>
      <c r="C11" s="54"/>
      <c r="D11" s="54"/>
      <c r="E11" s="57" t="s">
        <v>180</v>
      </c>
      <c r="F11" s="57"/>
      <c r="G11" s="54"/>
      <c r="H11" s="48"/>
      <c r="M11" s="58"/>
    </row>
    <row r="12" spans="1:13" ht="42" x14ac:dyDescent="0.4">
      <c r="A12" s="48"/>
      <c r="B12" s="54"/>
      <c r="C12" s="98" t="s">
        <v>196</v>
      </c>
      <c r="D12" s="50"/>
      <c r="E12" s="81" t="s">
        <v>182</v>
      </c>
      <c r="F12" s="55"/>
      <c r="G12" s="48"/>
      <c r="H12" s="48"/>
    </row>
    <row r="13" spans="1:13" ht="21" x14ac:dyDescent="0.4">
      <c r="A13" s="48"/>
      <c r="B13" s="75">
        <v>45443</v>
      </c>
      <c r="C13" s="77">
        <v>0.66666666666666663</v>
      </c>
      <c r="D13" s="53"/>
      <c r="E13" s="53" t="s">
        <v>169</v>
      </c>
      <c r="F13" s="53"/>
      <c r="G13" s="53"/>
      <c r="H13" s="48"/>
    </row>
    <row r="14" spans="1:13" ht="21" x14ac:dyDescent="0.4">
      <c r="A14" s="48"/>
      <c r="B14" s="54"/>
      <c r="C14" s="54"/>
      <c r="D14" s="54"/>
      <c r="E14" s="55" t="s">
        <v>164</v>
      </c>
      <c r="F14" s="55"/>
      <c r="G14" s="98" t="s">
        <v>196</v>
      </c>
      <c r="H14" s="48"/>
    </row>
    <row r="15" spans="1:13" ht="21" x14ac:dyDescent="0.4">
      <c r="A15" s="48"/>
      <c r="B15" s="54"/>
      <c r="C15" s="98" t="s">
        <v>196</v>
      </c>
      <c r="D15" s="54"/>
      <c r="E15" s="55" t="s">
        <v>171</v>
      </c>
      <c r="F15" s="55"/>
      <c r="G15" s="98" t="s">
        <v>196</v>
      </c>
      <c r="H15" s="48"/>
    </row>
    <row r="16" spans="1:13" ht="21" x14ac:dyDescent="0.4">
      <c r="A16" s="48"/>
      <c r="B16" s="54"/>
      <c r="C16" s="54"/>
      <c r="D16" s="54"/>
      <c r="E16" s="54"/>
      <c r="F16" s="54"/>
      <c r="G16" s="54"/>
      <c r="H16" s="48"/>
    </row>
    <row r="17" spans="1:10" ht="21" x14ac:dyDescent="0.4">
      <c r="A17" s="48"/>
      <c r="B17" s="82">
        <v>45460</v>
      </c>
      <c r="C17" s="59"/>
      <c r="D17" s="59"/>
      <c r="E17" s="53" t="s">
        <v>165</v>
      </c>
      <c r="F17" s="53"/>
      <c r="G17" s="59"/>
      <c r="H17" s="48"/>
    </row>
    <row r="18" spans="1:10" ht="21" x14ac:dyDescent="0.4">
      <c r="A18" s="48"/>
      <c r="B18" s="54"/>
      <c r="C18" s="98" t="s">
        <v>196</v>
      </c>
      <c r="D18" s="50"/>
      <c r="E18" s="55" t="s">
        <v>172</v>
      </c>
      <c r="F18" s="55"/>
      <c r="G18" s="98" t="s">
        <v>196</v>
      </c>
      <c r="H18" s="48"/>
    </row>
    <row r="19" spans="1:10" ht="21" x14ac:dyDescent="0.4">
      <c r="A19" s="48"/>
      <c r="B19" s="75">
        <v>45478</v>
      </c>
      <c r="C19" s="53"/>
      <c r="D19" s="53"/>
      <c r="E19" s="53" t="s">
        <v>175</v>
      </c>
      <c r="F19" s="53"/>
      <c r="G19" s="53"/>
      <c r="H19" s="48"/>
    </row>
    <row r="20" spans="1:10" ht="21" x14ac:dyDescent="0.4">
      <c r="A20" s="48"/>
      <c r="B20" s="54"/>
      <c r="C20" s="54"/>
      <c r="D20" s="50"/>
      <c r="E20" s="55" t="s">
        <v>174</v>
      </c>
      <c r="F20" s="55"/>
      <c r="G20" s="98" t="s">
        <v>196</v>
      </c>
      <c r="H20" s="48"/>
    </row>
    <row r="21" spans="1:10" ht="21" x14ac:dyDescent="0.4">
      <c r="A21" s="48"/>
      <c r="B21" s="75">
        <v>45551</v>
      </c>
      <c r="C21" s="53"/>
      <c r="D21" s="53"/>
      <c r="E21" s="53" t="s">
        <v>166</v>
      </c>
      <c r="F21" s="53"/>
      <c r="G21" s="53"/>
      <c r="H21" s="48"/>
    </row>
    <row r="22" spans="1:10" ht="21" x14ac:dyDescent="0.4">
      <c r="A22" s="48"/>
      <c r="B22" s="54"/>
      <c r="C22" s="98" t="s">
        <v>196</v>
      </c>
      <c r="D22" s="50"/>
      <c r="E22" s="55" t="s">
        <v>167</v>
      </c>
      <c r="F22" s="55"/>
      <c r="G22" s="54"/>
      <c r="H22" s="48"/>
    </row>
    <row r="23" spans="1:10" ht="21" x14ac:dyDescent="0.4">
      <c r="A23" s="48"/>
      <c r="B23" s="54"/>
      <c r="C23" s="98" t="s">
        <v>196</v>
      </c>
      <c r="D23" s="50"/>
      <c r="E23" s="80" t="s">
        <v>181</v>
      </c>
      <c r="F23" s="55"/>
      <c r="G23" s="54"/>
      <c r="H23" s="48"/>
    </row>
    <row r="24" spans="1:10" ht="42" x14ac:dyDescent="0.4">
      <c r="A24" s="48"/>
      <c r="B24" s="54"/>
      <c r="C24" s="98" t="s">
        <v>196</v>
      </c>
      <c r="D24" s="50"/>
      <c r="E24" s="79" t="s">
        <v>176</v>
      </c>
      <c r="F24" s="55"/>
      <c r="G24" s="98" t="s">
        <v>196</v>
      </c>
      <c r="H24" s="48"/>
    </row>
    <row r="25" spans="1:10" ht="21" x14ac:dyDescent="0.4">
      <c r="A25" s="48"/>
      <c r="B25" s="54"/>
      <c r="C25" s="54"/>
      <c r="D25" s="54"/>
      <c r="E25" s="54"/>
      <c r="F25" s="54"/>
      <c r="G25" s="54"/>
      <c r="H25" s="48"/>
    </row>
    <row r="26" spans="1:10" ht="21" x14ac:dyDescent="0.4">
      <c r="A26" s="48"/>
      <c r="B26" s="54"/>
      <c r="C26" s="54"/>
      <c r="D26" s="54"/>
      <c r="E26" s="54"/>
      <c r="F26" s="54"/>
      <c r="G26" s="54"/>
      <c r="H26" s="48"/>
    </row>
    <row r="27" spans="1:10" x14ac:dyDescent="0.3">
      <c r="A27" s="48"/>
      <c r="B27" s="49"/>
      <c r="C27" s="60"/>
      <c r="D27" s="60"/>
      <c r="E27" s="60"/>
      <c r="F27" s="60"/>
      <c r="G27" s="60"/>
      <c r="H27" s="48"/>
      <c r="J27" s="5"/>
    </row>
    <row r="28" spans="1:10" x14ac:dyDescent="0.3">
      <c r="A28" s="48"/>
      <c r="B28" s="49"/>
      <c r="C28" s="60"/>
      <c r="D28" s="60"/>
      <c r="E28" s="60"/>
      <c r="F28" s="60"/>
      <c r="G28" s="60"/>
      <c r="H28" s="48"/>
    </row>
    <row r="29" spans="1:10" x14ac:dyDescent="0.3">
      <c r="A29" s="48"/>
      <c r="B29" s="49"/>
      <c r="C29" s="49"/>
      <c r="D29" s="49"/>
      <c r="E29" s="49"/>
      <c r="F29" s="49"/>
      <c r="G29" s="49"/>
      <c r="H29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CFFA-47FD-462E-BBE0-9D9018B40A1F}">
  <sheetPr>
    <tabColor rgb="FF9BFFE7"/>
  </sheetPr>
  <dimension ref="A1:H5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3" sqref="C23:C26"/>
    </sheetView>
  </sheetViews>
  <sheetFormatPr defaultRowHeight="14.4" x14ac:dyDescent="0.3"/>
  <cols>
    <col min="1" max="1" width="13.33203125" style="5" customWidth="1"/>
    <col min="2" max="2" width="22" customWidth="1"/>
    <col min="3" max="3" width="70" customWidth="1"/>
    <col min="4" max="4" width="82" customWidth="1"/>
    <col min="5" max="5" width="10.5546875" style="5" customWidth="1"/>
    <col min="6" max="6" width="9.88671875" style="5" customWidth="1"/>
    <col min="7" max="7" width="8.88671875" style="5"/>
    <col min="8" max="8" width="42.109375" customWidth="1"/>
  </cols>
  <sheetData>
    <row r="1" spans="1:8" ht="36" x14ac:dyDescent="0.3">
      <c r="A1" s="12" t="s">
        <v>11</v>
      </c>
      <c r="B1" s="13"/>
      <c r="C1" s="74" t="s">
        <v>160</v>
      </c>
      <c r="D1" s="136" t="s">
        <v>266</v>
      </c>
      <c r="E1" s="134"/>
      <c r="F1" s="135" t="s">
        <v>83</v>
      </c>
      <c r="G1" s="14">
        <f>SUM(G3:G51)</f>
        <v>0</v>
      </c>
      <c r="H1" s="15" t="s">
        <v>84</v>
      </c>
    </row>
    <row r="2" spans="1:8" x14ac:dyDescent="0.3">
      <c r="A2" s="6"/>
      <c r="B2" s="6" t="s">
        <v>12</v>
      </c>
      <c r="C2" s="6" t="s">
        <v>13</v>
      </c>
      <c r="D2" s="6" t="s">
        <v>14</v>
      </c>
      <c r="E2" s="7" t="s">
        <v>15</v>
      </c>
      <c r="F2" s="6" t="s">
        <v>16</v>
      </c>
      <c r="G2" s="6" t="s">
        <v>17</v>
      </c>
      <c r="H2" s="8" t="s">
        <v>18</v>
      </c>
    </row>
    <row r="3" spans="1:8" x14ac:dyDescent="0.3">
      <c r="A3" s="148">
        <v>1</v>
      </c>
      <c r="B3" s="139" t="s">
        <v>19</v>
      </c>
      <c r="C3" s="139" t="s">
        <v>86</v>
      </c>
      <c r="D3" s="9" t="s">
        <v>20</v>
      </c>
      <c r="E3" s="151"/>
      <c r="F3" s="154">
        <v>0.15</v>
      </c>
      <c r="G3" s="145">
        <f>E3*F3</f>
        <v>0</v>
      </c>
      <c r="H3" s="142" t="s">
        <v>85</v>
      </c>
    </row>
    <row r="4" spans="1:8" x14ac:dyDescent="0.3">
      <c r="A4" s="149"/>
      <c r="B4" s="140"/>
      <c r="C4" s="140"/>
      <c r="D4" s="10" t="s">
        <v>21</v>
      </c>
      <c r="E4" s="152"/>
      <c r="F4" s="155"/>
      <c r="G4" s="146"/>
      <c r="H4" s="143"/>
    </row>
    <row r="5" spans="1:8" x14ac:dyDescent="0.3">
      <c r="A5" s="149"/>
      <c r="B5" s="140"/>
      <c r="C5" s="140"/>
      <c r="D5" s="10" t="s">
        <v>22</v>
      </c>
      <c r="E5" s="152"/>
      <c r="F5" s="155"/>
      <c r="G5" s="146"/>
      <c r="H5" s="143"/>
    </row>
    <row r="6" spans="1:8" x14ac:dyDescent="0.3">
      <c r="A6" s="150"/>
      <c r="B6" s="141"/>
      <c r="C6" s="141"/>
      <c r="D6" s="11" t="s">
        <v>23</v>
      </c>
      <c r="E6" s="153"/>
      <c r="F6" s="156"/>
      <c r="G6" s="147"/>
      <c r="H6" s="144"/>
    </row>
    <row r="7" spans="1:8" x14ac:dyDescent="0.3">
      <c r="A7" s="148">
        <v>2</v>
      </c>
      <c r="B7" s="139" t="s">
        <v>24</v>
      </c>
      <c r="C7" s="139" t="s">
        <v>87</v>
      </c>
      <c r="D7" s="9" t="s">
        <v>25</v>
      </c>
      <c r="E7" s="151"/>
      <c r="F7" s="154">
        <v>0.05</v>
      </c>
      <c r="G7" s="145">
        <f t="shared" ref="G7" si="0">E7*F7</f>
        <v>0</v>
      </c>
      <c r="H7" s="142"/>
    </row>
    <row r="8" spans="1:8" x14ac:dyDescent="0.3">
      <c r="A8" s="149"/>
      <c r="B8" s="140"/>
      <c r="C8" s="140"/>
      <c r="D8" s="10" t="s">
        <v>26</v>
      </c>
      <c r="E8" s="152"/>
      <c r="F8" s="155"/>
      <c r="G8" s="146"/>
      <c r="H8" s="143"/>
    </row>
    <row r="9" spans="1:8" x14ac:dyDescent="0.3">
      <c r="A9" s="149"/>
      <c r="B9" s="140"/>
      <c r="C9" s="140"/>
      <c r="D9" s="10" t="s">
        <v>27</v>
      </c>
      <c r="E9" s="152"/>
      <c r="F9" s="155"/>
      <c r="G9" s="146"/>
      <c r="H9" s="143"/>
    </row>
    <row r="10" spans="1:8" x14ac:dyDescent="0.3">
      <c r="A10" s="150"/>
      <c r="B10" s="141"/>
      <c r="C10" s="141"/>
      <c r="D10" s="11" t="s">
        <v>28</v>
      </c>
      <c r="E10" s="153"/>
      <c r="F10" s="156"/>
      <c r="G10" s="147"/>
      <c r="H10" s="144"/>
    </row>
    <row r="11" spans="1:8" x14ac:dyDescent="0.3">
      <c r="A11" s="148">
        <v>3</v>
      </c>
      <c r="B11" s="139" t="s">
        <v>29</v>
      </c>
      <c r="C11" s="139" t="s">
        <v>88</v>
      </c>
      <c r="D11" s="9" t="s">
        <v>30</v>
      </c>
      <c r="E11" s="151"/>
      <c r="F11" s="154">
        <v>0.05</v>
      </c>
      <c r="G11" s="145">
        <f t="shared" ref="G11" si="1">E11*F11</f>
        <v>0</v>
      </c>
      <c r="H11" s="139"/>
    </row>
    <row r="12" spans="1:8" x14ac:dyDescent="0.3">
      <c r="A12" s="149"/>
      <c r="B12" s="140"/>
      <c r="C12" s="140"/>
      <c r="D12" s="10" t="s">
        <v>31</v>
      </c>
      <c r="E12" s="152"/>
      <c r="F12" s="155"/>
      <c r="G12" s="146"/>
      <c r="H12" s="140"/>
    </row>
    <row r="13" spans="1:8" x14ac:dyDescent="0.3">
      <c r="A13" s="149"/>
      <c r="B13" s="140"/>
      <c r="C13" s="140"/>
      <c r="D13" s="10" t="s">
        <v>32</v>
      </c>
      <c r="E13" s="152"/>
      <c r="F13" s="155"/>
      <c r="G13" s="146"/>
      <c r="H13" s="140"/>
    </row>
    <row r="14" spans="1:8" x14ac:dyDescent="0.3">
      <c r="A14" s="150"/>
      <c r="B14" s="141"/>
      <c r="C14" s="141"/>
      <c r="D14" s="11" t="s">
        <v>33</v>
      </c>
      <c r="E14" s="153"/>
      <c r="F14" s="156"/>
      <c r="G14" s="147"/>
      <c r="H14" s="141"/>
    </row>
    <row r="15" spans="1:8" x14ac:dyDescent="0.3">
      <c r="A15" s="148">
        <v>4</v>
      </c>
      <c r="B15" s="139" t="s">
        <v>34</v>
      </c>
      <c r="C15" s="139" t="s">
        <v>89</v>
      </c>
      <c r="D15" s="9" t="s">
        <v>35</v>
      </c>
      <c r="E15" s="151"/>
      <c r="F15" s="154">
        <v>0.05</v>
      </c>
      <c r="G15" s="145">
        <f t="shared" ref="G15" si="2">E15*F15</f>
        <v>0</v>
      </c>
      <c r="H15" s="139"/>
    </row>
    <row r="16" spans="1:8" x14ac:dyDescent="0.3">
      <c r="A16" s="149"/>
      <c r="B16" s="140"/>
      <c r="C16" s="140"/>
      <c r="D16" s="10" t="s">
        <v>36</v>
      </c>
      <c r="E16" s="152"/>
      <c r="F16" s="155"/>
      <c r="G16" s="146"/>
      <c r="H16" s="140"/>
    </row>
    <row r="17" spans="1:8" x14ac:dyDescent="0.3">
      <c r="A17" s="149"/>
      <c r="B17" s="140"/>
      <c r="C17" s="140"/>
      <c r="D17" s="10" t="s">
        <v>37</v>
      </c>
      <c r="E17" s="152"/>
      <c r="F17" s="155"/>
      <c r="G17" s="146"/>
      <c r="H17" s="140"/>
    </row>
    <row r="18" spans="1:8" x14ac:dyDescent="0.3">
      <c r="A18" s="150"/>
      <c r="B18" s="141"/>
      <c r="C18" s="141"/>
      <c r="D18" s="11" t="s">
        <v>38</v>
      </c>
      <c r="E18" s="153"/>
      <c r="F18" s="156"/>
      <c r="G18" s="147"/>
      <c r="H18" s="141"/>
    </row>
    <row r="19" spans="1:8" x14ac:dyDescent="0.3">
      <c r="A19" s="148">
        <v>5</v>
      </c>
      <c r="B19" s="157" t="s">
        <v>39</v>
      </c>
      <c r="C19" s="139" t="s">
        <v>40</v>
      </c>
      <c r="D19" s="9" t="s">
        <v>41</v>
      </c>
      <c r="E19" s="151"/>
      <c r="F19" s="154">
        <v>0.1</v>
      </c>
      <c r="G19" s="145">
        <f t="shared" ref="G19" si="3">E19*F19</f>
        <v>0</v>
      </c>
      <c r="H19" s="139"/>
    </row>
    <row r="20" spans="1:8" x14ac:dyDescent="0.3">
      <c r="A20" s="149"/>
      <c r="B20" s="158"/>
      <c r="C20" s="140"/>
      <c r="D20" s="10" t="s">
        <v>42</v>
      </c>
      <c r="E20" s="152"/>
      <c r="F20" s="155"/>
      <c r="G20" s="146"/>
      <c r="H20" s="140"/>
    </row>
    <row r="21" spans="1:8" x14ac:dyDescent="0.3">
      <c r="A21" s="149"/>
      <c r="B21" s="158"/>
      <c r="C21" s="140"/>
      <c r="D21" s="10" t="s">
        <v>43</v>
      </c>
      <c r="E21" s="152"/>
      <c r="F21" s="155"/>
      <c r="G21" s="146"/>
      <c r="H21" s="140"/>
    </row>
    <row r="22" spans="1:8" x14ac:dyDescent="0.3">
      <c r="A22" s="150"/>
      <c r="B22" s="159"/>
      <c r="C22" s="141"/>
      <c r="D22" s="11" t="s">
        <v>44</v>
      </c>
      <c r="E22" s="153"/>
      <c r="F22" s="156"/>
      <c r="G22" s="147"/>
      <c r="H22" s="141"/>
    </row>
    <row r="23" spans="1:8" x14ac:dyDescent="0.3">
      <c r="A23" s="148">
        <v>6</v>
      </c>
      <c r="B23" s="139" t="s">
        <v>45</v>
      </c>
      <c r="C23" s="139" t="s">
        <v>46</v>
      </c>
      <c r="D23" s="9" t="s">
        <v>47</v>
      </c>
      <c r="E23" s="151"/>
      <c r="F23" s="154">
        <v>0.1</v>
      </c>
      <c r="G23" s="145">
        <f t="shared" ref="G23" si="4">E23*F23</f>
        <v>0</v>
      </c>
      <c r="H23" s="142" t="s">
        <v>51</v>
      </c>
    </row>
    <row r="24" spans="1:8" x14ac:dyDescent="0.3">
      <c r="A24" s="149"/>
      <c r="B24" s="140"/>
      <c r="C24" s="140"/>
      <c r="D24" s="10" t="s">
        <v>48</v>
      </c>
      <c r="E24" s="152"/>
      <c r="F24" s="155"/>
      <c r="G24" s="146"/>
      <c r="H24" s="143"/>
    </row>
    <row r="25" spans="1:8" x14ac:dyDescent="0.3">
      <c r="A25" s="149"/>
      <c r="B25" s="140"/>
      <c r="C25" s="140"/>
      <c r="D25" s="10" t="s">
        <v>49</v>
      </c>
      <c r="E25" s="152"/>
      <c r="F25" s="155"/>
      <c r="G25" s="146"/>
      <c r="H25" s="143"/>
    </row>
    <row r="26" spans="1:8" x14ac:dyDescent="0.3">
      <c r="A26" s="150"/>
      <c r="B26" s="141"/>
      <c r="C26" s="141"/>
      <c r="D26" s="11" t="s">
        <v>50</v>
      </c>
      <c r="E26" s="153"/>
      <c r="F26" s="156"/>
      <c r="G26" s="147"/>
      <c r="H26" s="144"/>
    </row>
    <row r="27" spans="1:8" x14ac:dyDescent="0.3">
      <c r="A27" s="148">
        <v>7</v>
      </c>
      <c r="B27" s="157" t="s">
        <v>52</v>
      </c>
      <c r="C27" s="139" t="s">
        <v>267</v>
      </c>
      <c r="D27" s="9" t="s">
        <v>53</v>
      </c>
      <c r="E27" s="151"/>
      <c r="F27" s="154">
        <v>0.1</v>
      </c>
      <c r="G27" s="145">
        <f t="shared" ref="G27" si="5">E27*F27</f>
        <v>0</v>
      </c>
      <c r="H27" s="142" t="s">
        <v>57</v>
      </c>
    </row>
    <row r="28" spans="1:8" x14ac:dyDescent="0.3">
      <c r="A28" s="149"/>
      <c r="B28" s="158"/>
      <c r="C28" s="140"/>
      <c r="D28" s="10" t="s">
        <v>54</v>
      </c>
      <c r="E28" s="152"/>
      <c r="F28" s="155"/>
      <c r="G28" s="146"/>
      <c r="H28" s="143"/>
    </row>
    <row r="29" spans="1:8" ht="28.8" x14ac:dyDescent="0.3">
      <c r="A29" s="149"/>
      <c r="B29" s="158"/>
      <c r="C29" s="140"/>
      <c r="D29" s="10" t="s">
        <v>55</v>
      </c>
      <c r="E29" s="152"/>
      <c r="F29" s="155"/>
      <c r="G29" s="146"/>
      <c r="H29" s="143"/>
    </row>
    <row r="30" spans="1:8" x14ac:dyDescent="0.3">
      <c r="A30" s="150"/>
      <c r="B30" s="159"/>
      <c r="C30" s="141"/>
      <c r="D30" s="11" t="s">
        <v>56</v>
      </c>
      <c r="E30" s="153"/>
      <c r="F30" s="156"/>
      <c r="G30" s="147"/>
      <c r="H30" s="144"/>
    </row>
    <row r="31" spans="1:8" ht="28.8" x14ac:dyDescent="0.3">
      <c r="A31" s="148">
        <v>8</v>
      </c>
      <c r="B31" s="139" t="s">
        <v>58</v>
      </c>
      <c r="C31" s="139" t="s">
        <v>90</v>
      </c>
      <c r="D31" s="9" t="s">
        <v>59</v>
      </c>
      <c r="E31" s="151"/>
      <c r="F31" s="154">
        <v>0.1</v>
      </c>
      <c r="G31" s="145">
        <f t="shared" ref="G31" si="6">E31*F31</f>
        <v>0</v>
      </c>
      <c r="H31" s="139"/>
    </row>
    <row r="32" spans="1:8" x14ac:dyDescent="0.3">
      <c r="A32" s="149"/>
      <c r="B32" s="140"/>
      <c r="C32" s="140"/>
      <c r="D32" s="10" t="s">
        <v>60</v>
      </c>
      <c r="E32" s="152"/>
      <c r="F32" s="155"/>
      <c r="G32" s="146"/>
      <c r="H32" s="140"/>
    </row>
    <row r="33" spans="1:8" x14ac:dyDescent="0.3">
      <c r="A33" s="149"/>
      <c r="B33" s="140"/>
      <c r="C33" s="140"/>
      <c r="D33" s="10" t="s">
        <v>61</v>
      </c>
      <c r="E33" s="152"/>
      <c r="F33" s="155"/>
      <c r="G33" s="146"/>
      <c r="H33" s="140"/>
    </row>
    <row r="34" spans="1:8" ht="43.2" x14ac:dyDescent="0.3">
      <c r="A34" s="150"/>
      <c r="B34" s="141"/>
      <c r="C34" s="141"/>
      <c r="D34" s="11" t="s">
        <v>62</v>
      </c>
      <c r="E34" s="153"/>
      <c r="F34" s="156"/>
      <c r="G34" s="147"/>
      <c r="H34" s="141"/>
    </row>
    <row r="35" spans="1:8" x14ac:dyDescent="0.3">
      <c r="A35" s="148">
        <v>9</v>
      </c>
      <c r="B35" s="157" t="s">
        <v>63</v>
      </c>
      <c r="C35" s="139" t="s">
        <v>91</v>
      </c>
      <c r="D35" s="9" t="s">
        <v>64</v>
      </c>
      <c r="E35" s="151"/>
      <c r="F35" s="154">
        <v>0.1</v>
      </c>
      <c r="G35" s="145">
        <f>E35*F35</f>
        <v>0</v>
      </c>
      <c r="H35" s="139"/>
    </row>
    <row r="36" spans="1:8" x14ac:dyDescent="0.3">
      <c r="A36" s="149"/>
      <c r="B36" s="158"/>
      <c r="C36" s="140"/>
      <c r="D36" s="10" t="s">
        <v>65</v>
      </c>
      <c r="E36" s="152"/>
      <c r="F36" s="155"/>
      <c r="G36" s="146"/>
      <c r="H36" s="140"/>
    </row>
    <row r="37" spans="1:8" x14ac:dyDescent="0.3">
      <c r="A37" s="149"/>
      <c r="B37" s="158"/>
      <c r="C37" s="140"/>
      <c r="D37" s="10" t="s">
        <v>66</v>
      </c>
      <c r="E37" s="152"/>
      <c r="F37" s="155"/>
      <c r="G37" s="146"/>
      <c r="H37" s="140"/>
    </row>
    <row r="38" spans="1:8" x14ac:dyDescent="0.3">
      <c r="A38" s="149"/>
      <c r="B38" s="158"/>
      <c r="C38" s="140"/>
      <c r="D38" s="10" t="s">
        <v>67</v>
      </c>
      <c r="E38" s="152"/>
      <c r="F38" s="155"/>
      <c r="G38" s="146"/>
      <c r="H38" s="140"/>
    </row>
    <row r="39" spans="1:8" x14ac:dyDescent="0.3">
      <c r="A39" s="150"/>
      <c r="B39" s="159"/>
      <c r="C39" s="141"/>
      <c r="D39" s="11" t="s">
        <v>68</v>
      </c>
      <c r="E39" s="153"/>
      <c r="F39" s="156"/>
      <c r="G39" s="147"/>
      <c r="H39" s="141"/>
    </row>
    <row r="40" spans="1:8" ht="28.8" x14ac:dyDescent="0.3">
      <c r="A40" s="148">
        <v>10</v>
      </c>
      <c r="B40" s="157" t="s">
        <v>69</v>
      </c>
      <c r="C40" s="139" t="s">
        <v>93</v>
      </c>
      <c r="D40" s="9" t="s">
        <v>70</v>
      </c>
      <c r="E40" s="151"/>
      <c r="F40" s="154">
        <v>0.1</v>
      </c>
      <c r="G40" s="145">
        <f t="shared" ref="G40" si="7">E40*F40</f>
        <v>0</v>
      </c>
      <c r="H40" s="139"/>
    </row>
    <row r="41" spans="1:8" ht="28.8" x14ac:dyDescent="0.3">
      <c r="A41" s="149"/>
      <c r="B41" s="158"/>
      <c r="C41" s="140"/>
      <c r="D41" s="10" t="s">
        <v>71</v>
      </c>
      <c r="E41" s="152"/>
      <c r="F41" s="155"/>
      <c r="G41" s="146"/>
      <c r="H41" s="140"/>
    </row>
    <row r="42" spans="1:8" x14ac:dyDescent="0.3">
      <c r="A42" s="149"/>
      <c r="B42" s="158"/>
      <c r="C42" s="140"/>
      <c r="D42" s="10" t="s">
        <v>72</v>
      </c>
      <c r="E42" s="152"/>
      <c r="F42" s="155"/>
      <c r="G42" s="146"/>
      <c r="H42" s="140"/>
    </row>
    <row r="43" spans="1:8" ht="28.8" x14ac:dyDescent="0.3">
      <c r="A43" s="150"/>
      <c r="B43" s="159"/>
      <c r="C43" s="141"/>
      <c r="D43" s="11" t="s">
        <v>73</v>
      </c>
      <c r="E43" s="153"/>
      <c r="F43" s="156"/>
      <c r="G43" s="147"/>
      <c r="H43" s="141"/>
    </row>
    <row r="44" spans="1:8" ht="43.2" x14ac:dyDescent="0.3">
      <c r="A44" s="148">
        <v>11</v>
      </c>
      <c r="B44" s="157" t="s">
        <v>74</v>
      </c>
      <c r="C44" s="139" t="s">
        <v>92</v>
      </c>
      <c r="D44" s="9" t="s">
        <v>75</v>
      </c>
      <c r="E44" s="151"/>
      <c r="F44" s="154">
        <v>0.05</v>
      </c>
      <c r="G44" s="145">
        <f t="shared" ref="G44" si="8">E44*F44</f>
        <v>0</v>
      </c>
      <c r="H44" s="139"/>
    </row>
    <row r="45" spans="1:8" x14ac:dyDescent="0.3">
      <c r="A45" s="149"/>
      <c r="B45" s="158"/>
      <c r="C45" s="140"/>
      <c r="D45" s="10" t="s">
        <v>76</v>
      </c>
      <c r="E45" s="152"/>
      <c r="F45" s="155"/>
      <c r="G45" s="146"/>
      <c r="H45" s="140"/>
    </row>
    <row r="46" spans="1:8" x14ac:dyDescent="0.3">
      <c r="A46" s="149"/>
      <c r="B46" s="158"/>
      <c r="C46" s="140"/>
      <c r="D46" s="10" t="s">
        <v>77</v>
      </c>
      <c r="E46" s="152"/>
      <c r="F46" s="155"/>
      <c r="G46" s="146"/>
      <c r="H46" s="140"/>
    </row>
    <row r="47" spans="1:8" ht="43.2" x14ac:dyDescent="0.3">
      <c r="A47" s="150"/>
      <c r="B47" s="159"/>
      <c r="C47" s="141"/>
      <c r="D47" s="11" t="s">
        <v>78</v>
      </c>
      <c r="E47" s="153"/>
      <c r="F47" s="156"/>
      <c r="G47" s="147"/>
      <c r="H47" s="141"/>
    </row>
    <row r="48" spans="1:8" x14ac:dyDescent="0.3">
      <c r="A48" s="148">
        <v>12</v>
      </c>
      <c r="B48" s="139" t="s">
        <v>95</v>
      </c>
      <c r="C48" s="139" t="s">
        <v>94</v>
      </c>
      <c r="D48" s="9" t="s">
        <v>79</v>
      </c>
      <c r="E48" s="151"/>
      <c r="F48" s="154">
        <v>0.05</v>
      </c>
      <c r="G48" s="145">
        <f t="shared" ref="G48" si="9">E48*F48</f>
        <v>0</v>
      </c>
      <c r="H48" s="139"/>
    </row>
    <row r="49" spans="1:8" x14ac:dyDescent="0.3">
      <c r="A49" s="149"/>
      <c r="B49" s="140"/>
      <c r="C49" s="140"/>
      <c r="D49" s="10" t="s">
        <v>80</v>
      </c>
      <c r="E49" s="152"/>
      <c r="F49" s="155"/>
      <c r="G49" s="146"/>
      <c r="H49" s="140"/>
    </row>
    <row r="50" spans="1:8" x14ac:dyDescent="0.3">
      <c r="A50" s="149"/>
      <c r="B50" s="140"/>
      <c r="C50" s="140"/>
      <c r="D50" s="10" t="s">
        <v>81</v>
      </c>
      <c r="E50" s="152"/>
      <c r="F50" s="155"/>
      <c r="G50" s="146"/>
      <c r="H50" s="140"/>
    </row>
    <row r="51" spans="1:8" x14ac:dyDescent="0.3">
      <c r="A51" s="150"/>
      <c r="B51" s="141"/>
      <c r="C51" s="141"/>
      <c r="D51" s="11" t="s">
        <v>82</v>
      </c>
      <c r="E51" s="153"/>
      <c r="F51" s="156"/>
      <c r="G51" s="147"/>
      <c r="H51" s="141"/>
    </row>
  </sheetData>
  <mergeCells count="84">
    <mergeCell ref="A11:A14"/>
    <mergeCell ref="B11:B14"/>
    <mergeCell ref="C11:C14"/>
    <mergeCell ref="E11:E14"/>
    <mergeCell ref="F11:F14"/>
    <mergeCell ref="A7:A10"/>
    <mergeCell ref="B7:B10"/>
    <mergeCell ref="C7:C10"/>
    <mergeCell ref="E7:E10"/>
    <mergeCell ref="F7:F10"/>
    <mergeCell ref="A3:A6"/>
    <mergeCell ref="B3:B6"/>
    <mergeCell ref="E3:E6"/>
    <mergeCell ref="F3:F6"/>
    <mergeCell ref="G3:G6"/>
    <mergeCell ref="A15:A18"/>
    <mergeCell ref="B15:B18"/>
    <mergeCell ref="C15:C18"/>
    <mergeCell ref="E15:E18"/>
    <mergeCell ref="F15:F18"/>
    <mergeCell ref="A19:A22"/>
    <mergeCell ref="B19:B22"/>
    <mergeCell ref="C19:C22"/>
    <mergeCell ref="E19:E22"/>
    <mergeCell ref="F19:F22"/>
    <mergeCell ref="A23:A26"/>
    <mergeCell ref="B23:B26"/>
    <mergeCell ref="C23:C26"/>
    <mergeCell ref="E23:E26"/>
    <mergeCell ref="F23:F26"/>
    <mergeCell ref="A27:A30"/>
    <mergeCell ref="B27:B30"/>
    <mergeCell ref="E27:E30"/>
    <mergeCell ref="F27:F30"/>
    <mergeCell ref="G27:G30"/>
    <mergeCell ref="A31:A34"/>
    <mergeCell ref="B31:B34"/>
    <mergeCell ref="E31:E34"/>
    <mergeCell ref="F31:F34"/>
    <mergeCell ref="G31:G34"/>
    <mergeCell ref="H40:H43"/>
    <mergeCell ref="A35:A39"/>
    <mergeCell ref="B35:B39"/>
    <mergeCell ref="E35:E39"/>
    <mergeCell ref="F35:F39"/>
    <mergeCell ref="G35:G39"/>
    <mergeCell ref="H35:H39"/>
    <mergeCell ref="A40:A43"/>
    <mergeCell ref="B40:B43"/>
    <mergeCell ref="E40:E43"/>
    <mergeCell ref="F40:F43"/>
    <mergeCell ref="G40:G43"/>
    <mergeCell ref="C35:C39"/>
    <mergeCell ref="C40:C43"/>
    <mergeCell ref="B48:B51"/>
    <mergeCell ref="H44:H47"/>
    <mergeCell ref="A48:A51"/>
    <mergeCell ref="C48:C51"/>
    <mergeCell ref="E48:E51"/>
    <mergeCell ref="F48:F51"/>
    <mergeCell ref="G48:G51"/>
    <mergeCell ref="H48:H51"/>
    <mergeCell ref="A44:A47"/>
    <mergeCell ref="B44:B47"/>
    <mergeCell ref="C44:C47"/>
    <mergeCell ref="E44:E47"/>
    <mergeCell ref="F44:F47"/>
    <mergeCell ref="G44:G47"/>
    <mergeCell ref="C3:C6"/>
    <mergeCell ref="H3:H6"/>
    <mergeCell ref="C27:C30"/>
    <mergeCell ref="C31:C34"/>
    <mergeCell ref="H31:H34"/>
    <mergeCell ref="H23:H26"/>
    <mergeCell ref="H27:H30"/>
    <mergeCell ref="G23:G26"/>
    <mergeCell ref="H15:H18"/>
    <mergeCell ref="G19:G22"/>
    <mergeCell ref="H19:H22"/>
    <mergeCell ref="G15:G18"/>
    <mergeCell ref="G7:G10"/>
    <mergeCell ref="H7:H10"/>
    <mergeCell ref="G11:G14"/>
    <mergeCell ref="H11:H1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D443-52A8-41A6-8BFC-9ED2F2F2291D}">
  <dimension ref="A1:F26"/>
  <sheetViews>
    <sheetView showGridLines="0" view="pageBreakPreview" zoomScale="110" zoomScaleNormal="100" zoomScaleSheetLayoutView="110" zoomScalePageLayoutView="85" workbookViewId="0"/>
  </sheetViews>
  <sheetFormatPr defaultRowHeight="13.8" x14ac:dyDescent="0.3"/>
  <cols>
    <col min="1" max="1" width="27.33203125" style="1" customWidth="1"/>
    <col min="2" max="6" width="23" style="1" customWidth="1"/>
    <col min="7" max="16384" width="8.88671875" style="1"/>
  </cols>
  <sheetData>
    <row r="1" spans="1:6" ht="21.6" thickBot="1" x14ac:dyDescent="0.45">
      <c r="A1" s="45" t="s">
        <v>0</v>
      </c>
      <c r="B1" s="46" t="s">
        <v>157</v>
      </c>
      <c r="C1" s="61"/>
      <c r="D1" s="46" t="s">
        <v>158</v>
      </c>
      <c r="E1" s="61"/>
      <c r="F1" s="47"/>
    </row>
    <row r="2" spans="1:6" ht="53.4" thickBot="1" x14ac:dyDescent="0.35">
      <c r="A2" s="2" t="s">
        <v>1</v>
      </c>
      <c r="B2" s="3" t="s">
        <v>2</v>
      </c>
      <c r="C2" s="160" t="s">
        <v>159</v>
      </c>
      <c r="D2" s="161"/>
      <c r="E2" s="2" t="s">
        <v>3</v>
      </c>
      <c r="F2" s="2" t="s">
        <v>4</v>
      </c>
    </row>
    <row r="3" spans="1:6" ht="14.4" customHeight="1" x14ac:dyDescent="0.3">
      <c r="A3" s="169"/>
      <c r="B3" s="169"/>
      <c r="C3" s="171"/>
      <c r="D3" s="172"/>
      <c r="E3" s="169"/>
      <c r="F3" s="169"/>
    </row>
    <row r="4" spans="1:6" ht="14.4" customHeight="1" x14ac:dyDescent="0.3">
      <c r="A4" s="169"/>
      <c r="B4" s="169"/>
      <c r="C4" s="162"/>
      <c r="D4" s="164"/>
      <c r="E4" s="169"/>
      <c r="F4" s="169"/>
    </row>
    <row r="5" spans="1:6" ht="14.4" customHeight="1" x14ac:dyDescent="0.3">
      <c r="A5" s="169"/>
      <c r="B5" s="169"/>
      <c r="C5" s="162"/>
      <c r="D5" s="164"/>
      <c r="E5" s="169"/>
      <c r="F5" s="169"/>
    </row>
    <row r="6" spans="1:6" ht="14.4" customHeight="1" x14ac:dyDescent="0.3">
      <c r="A6" s="169"/>
      <c r="B6" s="169"/>
      <c r="C6" s="162"/>
      <c r="D6" s="164"/>
      <c r="E6" s="169"/>
      <c r="F6" s="169"/>
    </row>
    <row r="7" spans="1:6" ht="14.4" customHeight="1" x14ac:dyDescent="0.3">
      <c r="A7" s="169"/>
      <c r="B7" s="169"/>
      <c r="C7" s="162"/>
      <c r="D7" s="164"/>
      <c r="E7" s="169"/>
      <c r="F7" s="169"/>
    </row>
    <row r="8" spans="1:6" ht="14.4" customHeight="1" x14ac:dyDescent="0.3">
      <c r="A8" s="169"/>
      <c r="B8" s="169"/>
      <c r="C8" s="162"/>
      <c r="D8" s="164"/>
      <c r="E8" s="169"/>
      <c r="F8" s="169"/>
    </row>
    <row r="9" spans="1:6" ht="14.4" customHeight="1" x14ac:dyDescent="0.3">
      <c r="A9" s="169"/>
      <c r="B9" s="169"/>
      <c r="C9" s="165" t="s">
        <v>8</v>
      </c>
      <c r="D9" s="166"/>
      <c r="E9" s="169"/>
      <c r="F9" s="169"/>
    </row>
    <row r="10" spans="1:6" ht="14.4" customHeight="1" x14ac:dyDescent="0.3">
      <c r="A10" s="169"/>
      <c r="B10" s="169"/>
      <c r="C10" s="162"/>
      <c r="D10" s="164"/>
      <c r="E10" s="169"/>
      <c r="F10" s="169"/>
    </row>
    <row r="11" spans="1:6" ht="14.4" customHeight="1" x14ac:dyDescent="0.3">
      <c r="A11" s="169"/>
      <c r="B11" s="169"/>
      <c r="C11" s="162"/>
      <c r="D11" s="164"/>
      <c r="E11" s="169"/>
      <c r="F11" s="169"/>
    </row>
    <row r="12" spans="1:6" ht="15" customHeight="1" thickBot="1" x14ac:dyDescent="0.35">
      <c r="A12" s="169"/>
      <c r="B12" s="170"/>
      <c r="C12" s="162"/>
      <c r="D12" s="164"/>
      <c r="E12" s="170"/>
      <c r="F12" s="169"/>
    </row>
    <row r="13" spans="1:6" ht="63" x14ac:dyDescent="0.3">
      <c r="A13" s="169"/>
      <c r="B13" s="2" t="s">
        <v>10</v>
      </c>
      <c r="C13" s="162"/>
      <c r="D13" s="164"/>
      <c r="E13" s="4" t="s">
        <v>7</v>
      </c>
      <c r="F13" s="169"/>
    </row>
    <row r="14" spans="1:6" ht="47.4" customHeight="1" x14ac:dyDescent="0.3">
      <c r="A14" s="169"/>
      <c r="B14" s="169"/>
      <c r="C14" s="167" t="s">
        <v>9</v>
      </c>
      <c r="D14" s="168"/>
      <c r="E14" s="169"/>
      <c r="F14" s="169"/>
    </row>
    <row r="15" spans="1:6" ht="14.4" customHeight="1" x14ac:dyDescent="0.3">
      <c r="A15" s="169"/>
      <c r="B15" s="169"/>
      <c r="C15" s="162"/>
      <c r="D15" s="164"/>
      <c r="E15" s="169"/>
      <c r="F15" s="169"/>
    </row>
    <row r="16" spans="1:6" ht="14.4" customHeight="1" x14ac:dyDescent="0.3">
      <c r="A16" s="169"/>
      <c r="B16" s="169"/>
      <c r="C16" s="162"/>
      <c r="D16" s="164"/>
      <c r="E16" s="169"/>
      <c r="F16" s="169"/>
    </row>
    <row r="17" spans="1:6" ht="14.4" customHeight="1" x14ac:dyDescent="0.3">
      <c r="A17" s="169"/>
      <c r="B17" s="169"/>
      <c r="C17" s="162"/>
      <c r="D17" s="164"/>
      <c r="E17" s="169"/>
      <c r="F17" s="169"/>
    </row>
    <row r="18" spans="1:6" ht="15" customHeight="1" thickBot="1" x14ac:dyDescent="0.35">
      <c r="A18" s="170"/>
      <c r="B18" s="170"/>
      <c r="C18" s="173"/>
      <c r="D18" s="174"/>
      <c r="E18" s="170"/>
      <c r="F18" s="170"/>
    </row>
    <row r="19" spans="1:6" ht="27.6" customHeight="1" x14ac:dyDescent="0.3">
      <c r="A19" s="175" t="s">
        <v>5</v>
      </c>
      <c r="B19" s="176"/>
      <c r="C19" s="177"/>
      <c r="D19" s="175" t="s">
        <v>6</v>
      </c>
      <c r="E19" s="176"/>
      <c r="F19" s="177"/>
    </row>
    <row r="20" spans="1:6" x14ac:dyDescent="0.3">
      <c r="A20" s="162"/>
      <c r="B20" s="163"/>
      <c r="C20" s="164"/>
      <c r="D20" s="162"/>
      <c r="E20" s="163"/>
      <c r="F20" s="164"/>
    </row>
    <row r="21" spans="1:6" x14ac:dyDescent="0.3">
      <c r="A21" s="162"/>
      <c r="B21" s="163"/>
      <c r="C21" s="164"/>
      <c r="D21" s="162"/>
      <c r="E21" s="163"/>
      <c r="F21" s="164"/>
    </row>
    <row r="22" spans="1:6" x14ac:dyDescent="0.3">
      <c r="A22" s="162"/>
      <c r="B22" s="163"/>
      <c r="C22" s="164"/>
      <c r="D22" s="162"/>
      <c r="E22" s="163"/>
      <c r="F22" s="164"/>
    </row>
    <row r="23" spans="1:6" x14ac:dyDescent="0.3">
      <c r="A23" s="162"/>
      <c r="B23" s="163"/>
      <c r="C23" s="164"/>
      <c r="D23" s="162"/>
      <c r="E23" s="163"/>
      <c r="F23" s="164"/>
    </row>
    <row r="24" spans="1:6" x14ac:dyDescent="0.3">
      <c r="A24" s="162"/>
      <c r="B24" s="163"/>
      <c r="C24" s="164"/>
      <c r="D24" s="162"/>
      <c r="E24" s="163"/>
      <c r="F24" s="164"/>
    </row>
    <row r="25" spans="1:6" x14ac:dyDescent="0.3">
      <c r="A25" s="162"/>
      <c r="B25" s="163"/>
      <c r="C25" s="164"/>
      <c r="D25" s="162"/>
      <c r="E25" s="163"/>
      <c r="F25" s="164"/>
    </row>
    <row r="26" spans="1:6" x14ac:dyDescent="0.3">
      <c r="A26" s="162"/>
      <c r="B26" s="163"/>
      <c r="C26" s="164"/>
      <c r="D26" s="162"/>
      <c r="E26" s="163"/>
      <c r="F26" s="164"/>
    </row>
  </sheetData>
  <mergeCells count="16">
    <mergeCell ref="C2:D2"/>
    <mergeCell ref="A20:C26"/>
    <mergeCell ref="D20:F26"/>
    <mergeCell ref="C9:D9"/>
    <mergeCell ref="C14:D14"/>
    <mergeCell ref="A3:A18"/>
    <mergeCell ref="B3:B12"/>
    <mergeCell ref="B14:B18"/>
    <mergeCell ref="C3:D8"/>
    <mergeCell ref="C10:D13"/>
    <mergeCell ref="C15:D18"/>
    <mergeCell ref="E3:E12"/>
    <mergeCell ref="E14:E18"/>
    <mergeCell ref="F3:F18"/>
    <mergeCell ref="A19:C19"/>
    <mergeCell ref="D19:F19"/>
  </mergeCells>
  <pageMargins left="0.23622047244094491" right="0.23622047244094491" top="0.15748031496062992" bottom="0" header="0.11811023622047245" footer="0.1181102362204724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35A3-CA6F-4612-99BD-C3029FCCA5D6}">
  <sheetPr>
    <pageSetUpPr fitToPage="1"/>
  </sheetPr>
  <dimension ref="B1:AA14"/>
  <sheetViews>
    <sheetView showGridLines="0" zoomScaleNormal="100" zoomScaleSheetLayoutView="80" workbookViewId="0"/>
  </sheetViews>
  <sheetFormatPr defaultColWidth="3.21875" defaultRowHeight="30" customHeight="1" x14ac:dyDescent="0.35"/>
  <cols>
    <col min="1" max="1" width="2.6640625" style="86" customWidth="1"/>
    <col min="2" max="2" width="65.88671875" style="89" customWidth="1"/>
    <col min="3" max="3" width="13.88671875" style="87" bestFit="1" customWidth="1"/>
    <col min="4" max="4" width="16.88671875" style="87" customWidth="1"/>
    <col min="5" max="5" width="91" style="87" customWidth="1"/>
    <col min="6" max="6" width="11.6640625" style="87" customWidth="1"/>
    <col min="7" max="7" width="18.88671875" style="88" customWidth="1"/>
    <col min="8" max="27" width="3.21875" style="87"/>
    <col min="28" max="16384" width="3.21875" style="86"/>
  </cols>
  <sheetData>
    <row r="1" spans="2:5" ht="30" customHeight="1" x14ac:dyDescent="0.35">
      <c r="B1" s="90" t="s">
        <v>195</v>
      </c>
      <c r="C1" s="92"/>
      <c r="D1" s="92"/>
      <c r="E1" s="92"/>
    </row>
    <row r="2" spans="2:5" ht="30" customHeight="1" x14ac:dyDescent="0.35">
      <c r="B2" s="90" t="s">
        <v>189</v>
      </c>
      <c r="C2" s="91" t="s">
        <v>190</v>
      </c>
      <c r="D2" s="91" t="s">
        <v>191</v>
      </c>
      <c r="E2" s="91" t="s">
        <v>192</v>
      </c>
    </row>
    <row r="3" spans="2:5" ht="30" customHeight="1" x14ac:dyDescent="0.35">
      <c r="B3" s="97" t="s">
        <v>193</v>
      </c>
      <c r="C3" s="94"/>
      <c r="D3" s="94"/>
      <c r="E3" s="93"/>
    </row>
    <row r="4" spans="2:5" ht="30" customHeight="1" x14ac:dyDescent="0.35">
      <c r="B4" s="95" t="s">
        <v>256</v>
      </c>
      <c r="C4" s="94"/>
      <c r="D4" s="94"/>
      <c r="E4" s="96"/>
    </row>
    <row r="5" spans="2:5" ht="30" customHeight="1" x14ac:dyDescent="0.35">
      <c r="B5" s="95" t="s">
        <v>257</v>
      </c>
      <c r="C5" s="94"/>
      <c r="D5" s="94"/>
      <c r="E5" s="96"/>
    </row>
    <row r="6" spans="2:5" ht="30" customHeight="1" x14ac:dyDescent="0.35">
      <c r="B6" s="95" t="s">
        <v>258</v>
      </c>
      <c r="C6" s="94"/>
      <c r="D6" s="94"/>
      <c r="E6" s="96"/>
    </row>
    <row r="7" spans="2:5" ht="30" customHeight="1" x14ac:dyDescent="0.35">
      <c r="B7" s="95" t="s">
        <v>259</v>
      </c>
      <c r="C7" s="94"/>
      <c r="D7" s="94"/>
      <c r="E7" s="96"/>
    </row>
    <row r="8" spans="2:5" ht="30" customHeight="1" x14ac:dyDescent="0.35">
      <c r="B8" s="95" t="s">
        <v>260</v>
      </c>
      <c r="C8" s="94"/>
      <c r="D8" s="94"/>
      <c r="E8" s="96"/>
    </row>
    <row r="9" spans="2:5" ht="30" customHeight="1" x14ac:dyDescent="0.35">
      <c r="B9" s="95" t="s">
        <v>261</v>
      </c>
      <c r="C9" s="94"/>
      <c r="D9" s="94"/>
      <c r="E9" s="96"/>
    </row>
    <row r="10" spans="2:5" ht="30" customHeight="1" x14ac:dyDescent="0.35">
      <c r="B10" s="95" t="s">
        <v>262</v>
      </c>
      <c r="C10" s="94"/>
      <c r="D10" s="94"/>
      <c r="E10" s="96"/>
    </row>
    <row r="11" spans="2:5" ht="30" customHeight="1" x14ac:dyDescent="0.35">
      <c r="B11" s="95" t="s">
        <v>263</v>
      </c>
      <c r="C11" s="94"/>
      <c r="D11" s="94"/>
      <c r="E11" s="96"/>
    </row>
    <row r="12" spans="2:5" ht="30" customHeight="1" x14ac:dyDescent="0.35">
      <c r="B12" s="95" t="s">
        <v>264</v>
      </c>
      <c r="C12" s="94"/>
      <c r="D12" s="94"/>
      <c r="E12" s="96"/>
    </row>
    <row r="13" spans="2:5" ht="30" customHeight="1" x14ac:dyDescent="0.35">
      <c r="B13" s="95" t="s">
        <v>265</v>
      </c>
      <c r="C13" s="94"/>
      <c r="D13" s="94"/>
      <c r="E13" s="96"/>
    </row>
    <row r="14" spans="2:5" ht="30" customHeight="1" x14ac:dyDescent="0.35">
      <c r="B14" s="97" t="s">
        <v>194</v>
      </c>
      <c r="C14" s="94"/>
      <c r="D14" s="94"/>
      <c r="E14" s="93"/>
    </row>
  </sheetData>
  <phoneticPr fontId="77" type="noConversion"/>
  <printOptions horizontalCentered="1"/>
  <pageMargins left="0.45" right="0.45" top="0.5" bottom="0.5" header="0.3" footer="0.3"/>
  <pageSetup paperSize="9" scale="48" fitToHeight="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D9CE-8E39-47FF-95DD-3658FF21948C}">
  <dimension ref="A1:M4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32" sqref="B32:C32"/>
    </sheetView>
  </sheetViews>
  <sheetFormatPr defaultColWidth="14.44140625" defaultRowHeight="18" x14ac:dyDescent="0.35"/>
  <cols>
    <col min="1" max="1" width="6.6640625" style="16" bestFit="1" customWidth="1"/>
    <col min="2" max="2" width="77.5546875" style="17" customWidth="1"/>
    <col min="3" max="3" width="8.5546875" style="17" customWidth="1"/>
    <col min="4" max="8" width="8.6640625" style="17" customWidth="1"/>
    <col min="9" max="28" width="8.88671875" style="17" customWidth="1"/>
    <col min="29" max="16384" width="14.44140625" style="17"/>
  </cols>
  <sheetData>
    <row r="1" spans="1:8" x14ac:dyDescent="0.35">
      <c r="B1" s="209" t="s">
        <v>96</v>
      </c>
      <c r="C1" s="209"/>
      <c r="D1" s="209"/>
      <c r="E1" s="209"/>
      <c r="F1" s="209"/>
      <c r="G1" s="209"/>
      <c r="H1" s="209"/>
    </row>
    <row r="2" spans="1:8" x14ac:dyDescent="0.35">
      <c r="B2" s="18" t="s">
        <v>97</v>
      </c>
      <c r="C2" s="210">
        <f>Äriplaan!C1</f>
        <v>0</v>
      </c>
      <c r="D2" s="210"/>
      <c r="E2" s="210"/>
      <c r="F2" s="210"/>
      <c r="G2" s="210"/>
      <c r="H2" s="210"/>
    </row>
    <row r="3" spans="1:8" x14ac:dyDescent="0.35">
      <c r="B3" s="18" t="s">
        <v>98</v>
      </c>
      <c r="C3" s="211">
        <f>Äriplaan!E1</f>
        <v>0</v>
      </c>
      <c r="D3" s="211"/>
      <c r="E3" s="211"/>
      <c r="F3" s="211"/>
      <c r="G3" s="211"/>
      <c r="H3" s="211"/>
    </row>
    <row r="4" spans="1:8" x14ac:dyDescent="0.35">
      <c r="B4" s="19" t="s">
        <v>99</v>
      </c>
      <c r="C4" s="62"/>
      <c r="D4" s="180" t="s">
        <v>160</v>
      </c>
      <c r="E4" s="181"/>
      <c r="F4" s="181"/>
      <c r="G4" s="181"/>
      <c r="H4" s="181"/>
    </row>
    <row r="6" spans="1:8" x14ac:dyDescent="0.35">
      <c r="A6" s="212" t="s">
        <v>100</v>
      </c>
      <c r="B6" s="213"/>
      <c r="C6" s="213"/>
      <c r="D6" s="218" t="s">
        <v>101</v>
      </c>
      <c r="E6" s="179"/>
      <c r="F6" s="179"/>
      <c r="G6" s="179"/>
      <c r="H6" s="205"/>
    </row>
    <row r="7" spans="1:8" x14ac:dyDescent="0.35">
      <c r="A7" s="214"/>
      <c r="B7" s="215"/>
      <c r="C7" s="215"/>
      <c r="D7" s="219">
        <v>2024</v>
      </c>
      <c r="E7" s="219">
        <v>2025</v>
      </c>
      <c r="F7" s="219">
        <v>2026</v>
      </c>
      <c r="G7" s="219">
        <v>2027</v>
      </c>
      <c r="H7" s="219">
        <v>2028</v>
      </c>
    </row>
    <row r="8" spans="1:8" x14ac:dyDescent="0.35">
      <c r="A8" s="216"/>
      <c r="B8" s="217"/>
      <c r="C8" s="217"/>
      <c r="D8" s="220"/>
      <c r="E8" s="221"/>
      <c r="F8" s="221"/>
      <c r="G8" s="221"/>
      <c r="H8" s="220"/>
    </row>
    <row r="9" spans="1:8" x14ac:dyDescent="0.35">
      <c r="A9" s="20"/>
      <c r="B9" s="194" t="s">
        <v>102</v>
      </c>
      <c r="C9" s="189"/>
      <c r="D9" s="189"/>
      <c r="E9" s="189"/>
      <c r="F9" s="189"/>
      <c r="G9" s="189"/>
      <c r="H9" s="190"/>
    </row>
    <row r="10" spans="1:8" x14ac:dyDescent="0.35">
      <c r="A10" s="21">
        <v>1</v>
      </c>
      <c r="B10" s="195" t="s">
        <v>103</v>
      </c>
      <c r="C10" s="196"/>
      <c r="D10" s="22"/>
      <c r="E10" s="23"/>
      <c r="F10" s="23"/>
      <c r="G10" s="23"/>
      <c r="H10" s="23"/>
    </row>
    <row r="11" spans="1:8" x14ac:dyDescent="0.35">
      <c r="A11" s="24" t="s">
        <v>104</v>
      </c>
      <c r="B11" s="197" t="s">
        <v>105</v>
      </c>
      <c r="C11" s="198"/>
      <c r="D11" s="63"/>
      <c r="E11" s="63"/>
      <c r="F11" s="63"/>
      <c r="G11" s="63"/>
      <c r="H11" s="63"/>
    </row>
    <row r="12" spans="1:8" x14ac:dyDescent="0.35">
      <c r="A12" s="20" t="s">
        <v>106</v>
      </c>
      <c r="B12" s="197" t="s">
        <v>107</v>
      </c>
      <c r="C12" s="198"/>
      <c r="D12" s="64"/>
      <c r="E12" s="64"/>
      <c r="F12" s="64"/>
      <c r="G12" s="64"/>
      <c r="H12" s="64"/>
    </row>
    <row r="13" spans="1:8" x14ac:dyDescent="0.35">
      <c r="A13" s="20" t="s">
        <v>108</v>
      </c>
      <c r="B13" s="199" t="s">
        <v>109</v>
      </c>
      <c r="C13" s="200"/>
      <c r="D13" s="64"/>
      <c r="E13" s="64"/>
      <c r="F13" s="64"/>
      <c r="G13" s="64"/>
      <c r="H13" s="64"/>
    </row>
    <row r="14" spans="1:8" x14ac:dyDescent="0.35">
      <c r="A14" s="25"/>
      <c r="B14" s="201" t="s">
        <v>110</v>
      </c>
      <c r="C14" s="179"/>
      <c r="D14" s="26">
        <f>SUM(D11:D13)</f>
        <v>0</v>
      </c>
      <c r="E14" s="26">
        <f>SUM(E11:E13)</f>
        <v>0</v>
      </c>
      <c r="F14" s="26">
        <f>SUM(F11:F13)</f>
        <v>0</v>
      </c>
      <c r="G14" s="26">
        <f>SUM(G11:G13)</f>
        <v>0</v>
      </c>
      <c r="H14" s="26">
        <f>SUM(H11:H13)</f>
        <v>0</v>
      </c>
    </row>
    <row r="15" spans="1:8" x14ac:dyDescent="0.35">
      <c r="A15" s="27">
        <v>2</v>
      </c>
      <c r="B15" s="202" t="s">
        <v>111</v>
      </c>
      <c r="C15" s="203"/>
      <c r="D15" s="204"/>
      <c r="E15" s="179"/>
      <c r="F15" s="205"/>
      <c r="G15" s="28"/>
      <c r="H15" s="28"/>
    </row>
    <row r="16" spans="1:8" x14ac:dyDescent="0.35">
      <c r="A16" s="20" t="s">
        <v>112</v>
      </c>
      <c r="B16" s="65" t="s">
        <v>113</v>
      </c>
      <c r="C16" s="66"/>
      <c r="D16" s="63"/>
      <c r="E16" s="63"/>
      <c r="F16" s="63"/>
      <c r="G16" s="63"/>
      <c r="H16" s="63"/>
    </row>
    <row r="17" spans="1:13" x14ac:dyDescent="0.35">
      <c r="A17" s="20" t="s">
        <v>114</v>
      </c>
      <c r="B17" s="67" t="s">
        <v>115</v>
      </c>
      <c r="C17" s="67"/>
      <c r="D17" s="63"/>
      <c r="E17" s="63"/>
      <c r="F17" s="63"/>
      <c r="G17" s="63"/>
      <c r="H17" s="63"/>
    </row>
    <row r="18" spans="1:13" x14ac:dyDescent="0.35">
      <c r="A18" s="20" t="s">
        <v>116</v>
      </c>
      <c r="B18" s="184"/>
      <c r="C18" s="185"/>
      <c r="D18" s="68"/>
      <c r="E18" s="64"/>
      <c r="F18" s="64"/>
      <c r="G18" s="64"/>
      <c r="H18" s="64"/>
    </row>
    <row r="19" spans="1:13" x14ac:dyDescent="0.35">
      <c r="A19" s="25"/>
      <c r="B19" s="206" t="s">
        <v>117</v>
      </c>
      <c r="C19" s="207"/>
      <c r="D19" s="29">
        <f t="shared" ref="D19:H19" si="0">D16+D17+D18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</row>
    <row r="20" spans="1:13" x14ac:dyDescent="0.35">
      <c r="A20" s="30">
        <v>3</v>
      </c>
      <c r="B20" s="191" t="s">
        <v>118</v>
      </c>
      <c r="C20" s="208"/>
      <c r="D20" s="69"/>
      <c r="E20" s="69"/>
      <c r="F20" s="69"/>
      <c r="G20" s="69"/>
      <c r="H20" s="69"/>
    </row>
    <row r="21" spans="1:13" x14ac:dyDescent="0.35">
      <c r="A21" s="31"/>
      <c r="B21" s="193" t="s">
        <v>119</v>
      </c>
      <c r="C21" s="179"/>
      <c r="D21" s="32">
        <f>D14+D19+D20</f>
        <v>0</v>
      </c>
      <c r="E21" s="32">
        <f t="shared" ref="E21:H21" si="1">E14+E19+E20</f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M21" s="33"/>
    </row>
    <row r="22" spans="1:13" x14ac:dyDescent="0.35">
      <c r="A22" s="20"/>
      <c r="B22" s="188" t="s">
        <v>120</v>
      </c>
      <c r="C22" s="189"/>
      <c r="D22" s="189"/>
      <c r="E22" s="189"/>
      <c r="F22" s="189"/>
      <c r="G22" s="189"/>
      <c r="H22" s="190"/>
    </row>
    <row r="23" spans="1:13" x14ac:dyDescent="0.35">
      <c r="A23" s="34">
        <v>4</v>
      </c>
      <c r="B23" s="191" t="s">
        <v>121</v>
      </c>
      <c r="C23" s="192"/>
      <c r="D23" s="69"/>
      <c r="E23" s="69"/>
      <c r="F23" s="69"/>
      <c r="G23" s="69"/>
      <c r="H23" s="69"/>
    </row>
    <row r="24" spans="1:13" x14ac:dyDescent="0.35">
      <c r="A24" s="34">
        <v>5</v>
      </c>
      <c r="B24" s="182" t="s">
        <v>122</v>
      </c>
      <c r="C24" s="185"/>
      <c r="D24" s="63"/>
      <c r="E24" s="63"/>
      <c r="F24" s="63"/>
      <c r="G24" s="63"/>
      <c r="H24" s="63"/>
    </row>
    <row r="25" spans="1:13" x14ac:dyDescent="0.35">
      <c r="A25" s="21">
        <v>6</v>
      </c>
      <c r="B25" s="35" t="s">
        <v>123</v>
      </c>
      <c r="C25" s="36"/>
      <c r="D25" s="37"/>
      <c r="E25" s="37"/>
      <c r="F25" s="37"/>
      <c r="G25" s="37"/>
      <c r="H25" s="37"/>
    </row>
    <row r="26" spans="1:13" x14ac:dyDescent="0.35">
      <c r="A26" s="38" t="s">
        <v>124</v>
      </c>
      <c r="B26" s="184" t="s">
        <v>125</v>
      </c>
      <c r="C26" s="185"/>
      <c r="D26" s="63"/>
      <c r="E26" s="63"/>
      <c r="F26" s="63"/>
      <c r="G26" s="63"/>
      <c r="H26" s="63"/>
    </row>
    <row r="27" spans="1:13" x14ac:dyDescent="0.35">
      <c r="A27" s="38" t="s">
        <v>126</v>
      </c>
      <c r="B27" s="65" t="s">
        <v>127</v>
      </c>
      <c r="C27" s="66"/>
      <c r="D27" s="39">
        <f t="shared" ref="D27:H27" si="2">SUM(D28:D37)</f>
        <v>0</v>
      </c>
      <c r="E27" s="39">
        <f t="shared" si="2"/>
        <v>0</v>
      </c>
      <c r="F27" s="39">
        <f t="shared" si="2"/>
        <v>0</v>
      </c>
      <c r="G27" s="39">
        <f t="shared" si="2"/>
        <v>0</v>
      </c>
      <c r="H27" s="39">
        <f t="shared" si="2"/>
        <v>0</v>
      </c>
    </row>
    <row r="28" spans="1:13" x14ac:dyDescent="0.35">
      <c r="A28" s="38" t="s">
        <v>128</v>
      </c>
      <c r="B28" s="184" t="s">
        <v>129</v>
      </c>
      <c r="C28" s="185"/>
      <c r="D28" s="63"/>
      <c r="E28" s="63"/>
      <c r="F28" s="63"/>
      <c r="G28" s="63"/>
      <c r="H28" s="63"/>
    </row>
    <row r="29" spans="1:13" x14ac:dyDescent="0.35">
      <c r="A29" s="38" t="s">
        <v>130</v>
      </c>
      <c r="B29" s="184" t="s">
        <v>131</v>
      </c>
      <c r="C29" s="185"/>
      <c r="D29" s="63"/>
      <c r="E29" s="63"/>
      <c r="F29" s="63"/>
      <c r="G29" s="63"/>
      <c r="H29" s="63"/>
    </row>
    <row r="30" spans="1:13" x14ac:dyDescent="0.35">
      <c r="A30" s="38" t="s">
        <v>132</v>
      </c>
      <c r="B30" s="184" t="s">
        <v>133</v>
      </c>
      <c r="C30" s="185"/>
      <c r="D30" s="63"/>
      <c r="E30" s="63"/>
      <c r="F30" s="63"/>
      <c r="G30" s="63"/>
      <c r="H30" s="63"/>
    </row>
    <row r="31" spans="1:13" x14ac:dyDescent="0.35">
      <c r="A31" s="38" t="s">
        <v>134</v>
      </c>
      <c r="B31" s="184" t="s">
        <v>135</v>
      </c>
      <c r="C31" s="185"/>
      <c r="D31" s="63"/>
      <c r="E31" s="63"/>
      <c r="F31" s="63"/>
      <c r="G31" s="63"/>
      <c r="H31" s="63"/>
    </row>
    <row r="32" spans="1:13" x14ac:dyDescent="0.35">
      <c r="A32" s="38" t="s">
        <v>136</v>
      </c>
      <c r="B32" s="184" t="s">
        <v>137</v>
      </c>
      <c r="C32" s="185"/>
      <c r="D32" s="63"/>
      <c r="E32" s="63"/>
      <c r="F32" s="63"/>
      <c r="G32" s="63"/>
      <c r="H32" s="63"/>
    </row>
    <row r="33" spans="1:9" x14ac:dyDescent="0.35">
      <c r="A33" s="38" t="s">
        <v>138</v>
      </c>
      <c r="B33" s="184" t="s">
        <v>139</v>
      </c>
      <c r="C33" s="185"/>
      <c r="D33" s="63"/>
      <c r="E33" s="63"/>
      <c r="F33" s="63"/>
      <c r="G33" s="63"/>
      <c r="H33" s="63"/>
    </row>
    <row r="34" spans="1:9" x14ac:dyDescent="0.35">
      <c r="A34" s="38" t="s">
        <v>140</v>
      </c>
      <c r="B34" s="184" t="s">
        <v>141</v>
      </c>
      <c r="C34" s="185"/>
      <c r="D34" s="63"/>
      <c r="E34" s="63"/>
      <c r="F34" s="63"/>
      <c r="G34" s="63"/>
      <c r="H34" s="63"/>
    </row>
    <row r="35" spans="1:9" x14ac:dyDescent="0.35">
      <c r="A35" s="38" t="s">
        <v>142</v>
      </c>
      <c r="B35" s="184" t="s">
        <v>143</v>
      </c>
      <c r="C35" s="185"/>
      <c r="D35" s="63"/>
      <c r="E35" s="63"/>
      <c r="F35" s="63"/>
      <c r="G35" s="63"/>
      <c r="H35" s="63"/>
    </row>
    <row r="36" spans="1:9" x14ac:dyDescent="0.35">
      <c r="A36" s="38" t="s">
        <v>144</v>
      </c>
      <c r="B36" s="182" t="s">
        <v>145</v>
      </c>
      <c r="C36" s="183"/>
      <c r="D36" s="63"/>
      <c r="E36" s="63"/>
      <c r="F36" s="63"/>
      <c r="G36" s="63"/>
      <c r="H36" s="63"/>
    </row>
    <row r="37" spans="1:9" x14ac:dyDescent="0.35">
      <c r="A37" s="38" t="s">
        <v>146</v>
      </c>
      <c r="B37" s="184" t="s">
        <v>147</v>
      </c>
      <c r="C37" s="185"/>
      <c r="D37" s="63"/>
      <c r="E37" s="63"/>
      <c r="F37" s="63"/>
      <c r="G37" s="63"/>
      <c r="H37" s="63"/>
      <c r="I37" s="40"/>
    </row>
    <row r="38" spans="1:9" x14ac:dyDescent="0.35">
      <c r="A38" s="20"/>
      <c r="B38" s="186" t="s">
        <v>148</v>
      </c>
      <c r="C38" s="185"/>
      <c r="D38" s="70"/>
      <c r="E38" s="70"/>
      <c r="F38" s="70"/>
      <c r="G38" s="70"/>
      <c r="H38" s="70"/>
    </row>
    <row r="39" spans="1:9" x14ac:dyDescent="0.35">
      <c r="A39" s="20"/>
      <c r="B39" s="178" t="s">
        <v>149</v>
      </c>
      <c r="C39" s="179"/>
      <c r="D39" s="29">
        <f t="shared" ref="D39:H39" si="3">SUM(D26:D27)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</row>
    <row r="40" spans="1:9" x14ac:dyDescent="0.35">
      <c r="A40" s="41">
        <v>7</v>
      </c>
      <c r="B40" s="187" t="s">
        <v>150</v>
      </c>
      <c r="C40" s="185"/>
      <c r="D40" s="72"/>
      <c r="E40" s="72"/>
      <c r="F40" s="72"/>
      <c r="G40" s="72"/>
      <c r="H40" s="72"/>
    </row>
    <row r="41" spans="1:9" x14ac:dyDescent="0.35">
      <c r="A41" s="42">
        <v>8</v>
      </c>
      <c r="B41" s="187" t="s">
        <v>151</v>
      </c>
      <c r="C41" s="185"/>
      <c r="D41" s="72"/>
      <c r="E41" s="72"/>
      <c r="F41" s="72"/>
      <c r="G41" s="72"/>
      <c r="H41" s="72"/>
    </row>
    <row r="42" spans="1:9" x14ac:dyDescent="0.35">
      <c r="A42" s="42">
        <v>9</v>
      </c>
      <c r="B42" s="71" t="s">
        <v>152</v>
      </c>
      <c r="C42" s="73"/>
      <c r="D42" s="72"/>
      <c r="E42" s="72"/>
      <c r="F42" s="72"/>
      <c r="G42" s="72"/>
      <c r="H42" s="72"/>
    </row>
    <row r="43" spans="1:9" x14ac:dyDescent="0.35">
      <c r="A43" s="43"/>
      <c r="B43" s="178" t="s">
        <v>153</v>
      </c>
      <c r="C43" s="179"/>
      <c r="D43" s="29">
        <f t="shared" ref="D43:H43" si="4">D40+D41+D42</f>
        <v>0</v>
      </c>
      <c r="E43" s="29">
        <f t="shared" si="4"/>
        <v>0</v>
      </c>
      <c r="F43" s="29">
        <f t="shared" si="4"/>
        <v>0</v>
      </c>
      <c r="G43" s="29">
        <f t="shared" si="4"/>
        <v>0</v>
      </c>
      <c r="H43" s="29">
        <f t="shared" si="4"/>
        <v>0</v>
      </c>
    </row>
    <row r="44" spans="1:9" x14ac:dyDescent="0.35">
      <c r="B44" s="178" t="s">
        <v>154</v>
      </c>
      <c r="C44" s="179"/>
      <c r="D44" s="44">
        <f t="shared" ref="D44:H44" si="5">D23+D24+D39+D43</f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</row>
    <row r="45" spans="1:9" x14ac:dyDescent="0.35">
      <c r="B45" s="178" t="s">
        <v>155</v>
      </c>
      <c r="C45" s="179"/>
      <c r="D45" s="64"/>
      <c r="E45" s="44">
        <f t="shared" ref="E45:H45" si="6">D46</f>
        <v>0</v>
      </c>
      <c r="F45" s="44">
        <f t="shared" si="6"/>
        <v>0</v>
      </c>
      <c r="G45" s="44">
        <f t="shared" si="6"/>
        <v>0</v>
      </c>
      <c r="H45" s="44">
        <f t="shared" si="6"/>
        <v>0</v>
      </c>
    </row>
    <row r="46" spans="1:9" x14ac:dyDescent="0.35">
      <c r="B46" s="178" t="s">
        <v>156</v>
      </c>
      <c r="C46" s="179"/>
      <c r="D46" s="44">
        <f>D45+D21-D44</f>
        <v>0</v>
      </c>
      <c r="E46" s="44">
        <f>E45+E21-E44</f>
        <v>0</v>
      </c>
      <c r="F46" s="44">
        <f>F45+F21-F44</f>
        <v>0</v>
      </c>
      <c r="G46" s="44">
        <f>G45+G21-G44</f>
        <v>0</v>
      </c>
      <c r="H46" s="44">
        <f>H45+H21-H44</f>
        <v>0</v>
      </c>
    </row>
  </sheetData>
  <mergeCells count="45">
    <mergeCell ref="B1:H1"/>
    <mergeCell ref="C2:H2"/>
    <mergeCell ref="C3:H3"/>
    <mergeCell ref="A6:C8"/>
    <mergeCell ref="D6:H6"/>
    <mergeCell ref="D7:D8"/>
    <mergeCell ref="E7:E8"/>
    <mergeCell ref="F7:F8"/>
    <mergeCell ref="G7:G8"/>
    <mergeCell ref="H7:H8"/>
    <mergeCell ref="B21:C21"/>
    <mergeCell ref="B9:H9"/>
    <mergeCell ref="B10:C10"/>
    <mergeCell ref="B11:C11"/>
    <mergeCell ref="B12:C12"/>
    <mergeCell ref="B13:C13"/>
    <mergeCell ref="B14:C14"/>
    <mergeCell ref="B15:C15"/>
    <mergeCell ref="D15:F15"/>
    <mergeCell ref="B18:C18"/>
    <mergeCell ref="B19:C19"/>
    <mergeCell ref="B20:C20"/>
    <mergeCell ref="B35:C35"/>
    <mergeCell ref="B22:H22"/>
    <mergeCell ref="B23:C23"/>
    <mergeCell ref="B24:C24"/>
    <mergeCell ref="B26:C26"/>
    <mergeCell ref="B28:C28"/>
    <mergeCell ref="B29:C29"/>
    <mergeCell ref="B43:C43"/>
    <mergeCell ref="B44:C44"/>
    <mergeCell ref="B45:C45"/>
    <mergeCell ref="B46:C46"/>
    <mergeCell ref="D4:H4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B73F-FC2C-4A45-8F9B-4908266DC22A}">
  <dimension ref="A1:A12"/>
  <sheetViews>
    <sheetView workbookViewId="0"/>
  </sheetViews>
  <sheetFormatPr defaultRowHeight="18" x14ac:dyDescent="0.35"/>
  <cols>
    <col min="1" max="1" width="158" style="17" customWidth="1"/>
    <col min="2" max="16384" width="8.88671875" style="17"/>
  </cols>
  <sheetData>
    <row r="1" spans="1:1" x14ac:dyDescent="0.35">
      <c r="A1" s="83" t="s">
        <v>183</v>
      </c>
    </row>
    <row r="2" spans="1:1" x14ac:dyDescent="0.35">
      <c r="A2" s="83" t="s">
        <v>168</v>
      </c>
    </row>
    <row r="3" spans="1:1" x14ac:dyDescent="0.35">
      <c r="A3" s="84" t="s">
        <v>184</v>
      </c>
    </row>
    <row r="4" spans="1:1" ht="94.8" customHeight="1" x14ac:dyDescent="0.35">
      <c r="A4" s="85"/>
    </row>
    <row r="5" spans="1:1" x14ac:dyDescent="0.35">
      <c r="A5" s="84" t="s">
        <v>185</v>
      </c>
    </row>
    <row r="6" spans="1:1" ht="94.8" customHeight="1" x14ac:dyDescent="0.35">
      <c r="A6" s="85"/>
    </row>
    <row r="7" spans="1:1" x14ac:dyDescent="0.35">
      <c r="A7" s="84" t="s">
        <v>186</v>
      </c>
    </row>
    <row r="8" spans="1:1" ht="94.8" customHeight="1" x14ac:dyDescent="0.35">
      <c r="A8" s="85"/>
    </row>
    <row r="9" spans="1:1" x14ac:dyDescent="0.35">
      <c r="A9" s="84" t="s">
        <v>187</v>
      </c>
    </row>
    <row r="10" spans="1:1" ht="94.8" customHeight="1" x14ac:dyDescent="0.35">
      <c r="A10" s="85"/>
    </row>
    <row r="11" spans="1:1" x14ac:dyDescent="0.35">
      <c r="A11" s="84" t="s">
        <v>188</v>
      </c>
    </row>
    <row r="12" spans="1:1" ht="94.8" customHeight="1" x14ac:dyDescent="0.35">
      <c r="A12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Juhend 20.05-31.05</vt:lpstr>
      <vt:lpstr>Protsess 20.05-31.05</vt:lpstr>
      <vt:lpstr>20.05-31.05 Hindamise tabel</vt:lpstr>
      <vt:lpstr>Äriplaan</vt:lpstr>
      <vt:lpstr>Ajakava</vt:lpstr>
      <vt:lpstr>Finantsprognoos</vt:lpstr>
      <vt:lpstr>MTÜ Tasuvusanalüüs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Liivandi</dc:creator>
  <cp:lastModifiedBy>Taavi Liivandi</cp:lastModifiedBy>
  <dcterms:created xsi:type="dcterms:W3CDTF">2024-03-13T07:20:49Z</dcterms:created>
  <dcterms:modified xsi:type="dcterms:W3CDTF">2024-03-19T09:11:29Z</dcterms:modified>
</cp:coreProperties>
</file>